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wb512518\Downloads\"/>
    </mc:Choice>
  </mc:AlternateContent>
  <xr:revisionPtr revIDLastSave="0" documentId="8_{BA848677-3E98-44A2-808C-C0D49D0D5A8B}" xr6:coauthVersionLast="47" xr6:coauthVersionMax="47" xr10:uidLastSave="{00000000-0000-0000-0000-000000000000}"/>
  <bookViews>
    <workbookView xWindow="-110" yWindow="-110" windowWidth="19420" windowHeight="10420" tabRatio="883" firstSheet="1" activeTab="2" xr2:uid="{00000000-000D-0000-FFFF-FFFF00000000}"/>
  </bookViews>
  <sheets>
    <sheet name="Overview" sheetId="1" r:id="rId1"/>
    <sheet name="FinancialData-to-Dec-31-2020" sheetId="37" r:id="rId2"/>
    <sheet name="Project Indicators" sheetId="27" r:id="rId3"/>
    <sheet name="Risk Assesment" sheetId="4" r:id="rId4"/>
    <sheet name="Rating" sheetId="5" r:id="rId5"/>
    <sheet name="Lessons Learned" sheetId="9" r:id="rId6"/>
    <sheet name="Results Tracker-exemple" sheetId="11" r:id="rId7"/>
    <sheet name="Results Tracker" sheetId="18" r:id="rId8"/>
    <sheet name="Feuil2" sheetId="39" r:id="rId9"/>
  </sheets>
  <externalReferences>
    <externalReference r:id="rId10"/>
    <externalReference r:id="rId11"/>
    <externalReference r:id="rId12"/>
    <externalReference r:id="rId13"/>
    <externalReference r:id="rId14"/>
  </externalReferences>
  <definedNames>
    <definedName name="a">'[1]Results Tracker-exemple'!$G$146:$G$149</definedName>
    <definedName name="adapstrategy" localSheetId="2">'[3]PPR results tracker'!$I$152:$I$168</definedName>
    <definedName name="adapstrategy" localSheetId="7">'[3]PPR results tracker'!$I$152:$I$168</definedName>
    <definedName name="adapstrategy">'[2]PPR results tracker'!$I$152:$I$168</definedName>
    <definedName name="awareness" localSheetId="2">'[3]PPR results tracker'!$G$146:$G$150</definedName>
    <definedName name="awareness" localSheetId="7">'[3]PPR results tracker'!$G$146:$G$150</definedName>
    <definedName name="awareness">'[2]PPR results tracker'!$G$146:$G$150</definedName>
    <definedName name="capacity" localSheetId="2">'[3]PPR results tracker'!$F$146:$F$149</definedName>
    <definedName name="capacity" localSheetId="7">'[3]PPR results tracker'!$F$146:$F$149</definedName>
    <definedName name="capacity">'[2]PPR results tracker'!$F$146:$F$149</definedName>
    <definedName name="effectiveness" localSheetId="2">'[3]PPR results tracker'!$K$146:$K$150</definedName>
    <definedName name="effectiveness" localSheetId="7">'[3]PPR results tracker'!$K$146:$K$150</definedName>
    <definedName name="effectiveness">'[2]PPR results tracker'!$K$146:$K$150</definedName>
    <definedName name="enforcemnt" localSheetId="2">'[3]PPR results tracker'!$I$127:$I$131</definedName>
    <definedName name="enforcemnt" localSheetId="7">'[3]PPR results tracker'!$I$127:$I$131</definedName>
    <definedName name="enforcemnt">'[2]PPR results tracker'!$I$127:$I$131</definedName>
    <definedName name="ewsscale" localSheetId="2">'[3]PPR results tracker'!$G$136:$G$140</definedName>
    <definedName name="ewsscale" localSheetId="7">'[3]PPR results tracker'!$G$136:$G$140</definedName>
    <definedName name="ewsscale">'[2]PPR results tracker'!$G$136:$G$140</definedName>
    <definedName name="group" localSheetId="2">'[3]PPR results tracker'!$E$138:$E$140</definedName>
    <definedName name="group" localSheetId="7">'[3]PPR results tracker'!$E$138:$E$140</definedName>
    <definedName name="group">'[2]PPR results tracker'!$E$138:$E$140</definedName>
    <definedName name="household" localSheetId="2">'[3]PPR results tracker'!$H$141:$H$145</definedName>
    <definedName name="household" localSheetId="7">'[3]PPR results tracker'!$H$141:$H$145</definedName>
    <definedName name="household">'[2]PPR results tracker'!$H$141:$H$145</definedName>
    <definedName name="iincome" localSheetId="2">#REF!</definedName>
    <definedName name="iincome" localSheetId="7">#REF!</definedName>
    <definedName name="iincome">#REF!</definedName>
    <definedName name="improvement" localSheetId="2">'[3]PPR results tracker'!$I$146:$I$150</definedName>
    <definedName name="improvement" localSheetId="7">'[3]PPR results tracker'!$I$146:$I$150</definedName>
    <definedName name="improvement">'[2]PPR results tracker'!$I$146:$I$150</definedName>
    <definedName name="income" localSheetId="2">#REF!</definedName>
    <definedName name="income" localSheetId="7">#REF!</definedName>
    <definedName name="income" localSheetId="6">#REF!</definedName>
    <definedName name="income">#REF!</definedName>
    <definedName name="incomelevel" localSheetId="7">'Results Tracker'!$E$136:$E$138</definedName>
    <definedName name="incomelevel">'Results Tracker-exemple'!$E$136:$E$138</definedName>
    <definedName name="incomesource" localSheetId="2">'[3]PPR results tracker'!$K$139:$K$142</definedName>
    <definedName name="incomesource" localSheetId="7">'[3]PPR results tracker'!$K$139:$K$142</definedName>
    <definedName name="incomesource">'[2]PPR results tracker'!$K$139:$K$142</definedName>
    <definedName name="info" localSheetId="7">'Results Tracker'!$E$155:$E$157</definedName>
    <definedName name="info">'Results Tracker-exemple'!$E$155:$E$157</definedName>
    <definedName name="integration" localSheetId="2">'[3]PPR results tracker'!$H$134:$H$138</definedName>
    <definedName name="integration" localSheetId="7">'[3]PPR results tracker'!$H$134:$H$138</definedName>
    <definedName name="integration">'[2]PPR results tracker'!$H$134:$H$138</definedName>
    <definedName name="Month">[4]Dropdowns!$G$2:$G$13</definedName>
    <definedName name="naturaldisaster" localSheetId="2">'[3]PPR results tracker'!$D$126:$D$133</definedName>
    <definedName name="naturaldisaster" localSheetId="7">'[3]PPR results tracker'!$D$126:$D$133</definedName>
    <definedName name="naturaldisaster">'[2]PPR results tracker'!$D$126:$D$133</definedName>
    <definedName name="overalleffect" localSheetId="7">'Results Tracker'!$D$155:$D$157</definedName>
    <definedName name="overalleffect">'Results Tracker-exemple'!$D$155:$D$157</definedName>
    <definedName name="physicalassets" localSheetId="7">'Results Tracker'!$J$155:$J$163</definedName>
    <definedName name="physicalassets">'Results Tracker-exemple'!$J$155:$J$163</definedName>
    <definedName name="policy" localSheetId="2">'[3]PPR results tracker'!$H$153:$H$176</definedName>
    <definedName name="policy" localSheetId="7">'[3]PPR results tracker'!$H$153:$H$176</definedName>
    <definedName name="policy">'[2]PPR results tracker'!$H$153:$H$176</definedName>
    <definedName name="quality" localSheetId="7">'Results Tracker'!$B$146:$B$150</definedName>
    <definedName name="quality">'Results Tracker-exemple'!$B$146:$B$150</definedName>
    <definedName name="question" localSheetId="7">'Results Tracker'!$F$146:$F$148</definedName>
    <definedName name="question">'Results Tracker-exemple'!$F$146:$F$148</definedName>
    <definedName name="rank" localSheetId="2">'[3]PPR results tracker'!$C$137:$C$141</definedName>
    <definedName name="rank" localSheetId="7">'[3]PPR results tracker'!$C$137:$C$141</definedName>
    <definedName name="rank">'[2]PPR results tracker'!$C$137:$C$141</definedName>
    <definedName name="responses" localSheetId="7">'Results Tracker'!$C$146:$C$150</definedName>
    <definedName name="responses">'Results Tracker-exemple'!$C$146:$C$150</definedName>
    <definedName name="responsiveness" localSheetId="2">'[3]PPR results tracker'!$H$146:$H$150</definedName>
    <definedName name="responsiveness" localSheetId="7">'[3]PPR results tracker'!$H$146:$H$150</definedName>
    <definedName name="responsiveness">'[2]PPR results tracker'!$H$146:$H$150</definedName>
    <definedName name="risk" localSheetId="2">'[3]PPR results tracker'!$G$130:$G$132</definedName>
    <definedName name="risk" localSheetId="7">'[3]PPR results tracker'!$G$130:$G$132</definedName>
    <definedName name="risk">'[2]PPR results tracker'!$G$130:$G$132</definedName>
    <definedName name="sectorlist" localSheetId="2">'[3]PPR results tracker'!$J$137:$J$145</definedName>
    <definedName name="sectorlist" localSheetId="7">'[3]PPR results tracker'!$J$137:$J$145</definedName>
    <definedName name="sectorlist">'[2]PPR results tracker'!$J$137:$J$145</definedName>
    <definedName name="sectors" localSheetId="2">'[3]PPR results tracker'!$J$138:$J$145</definedName>
    <definedName name="sectors" localSheetId="7">'[3]PPR results tracker'!$J$138:$J$145</definedName>
    <definedName name="sectors">'[2]PPR results tracker'!$J$138:$J$145</definedName>
    <definedName name="selectyn" localSheetId="2">'[3]PPR results tracker'!$E$132:$E$134</definedName>
    <definedName name="selectyn" localSheetId="7">'[3]PPR results tracker'!$E$132:$E$134</definedName>
    <definedName name="selectyn">'[2]PPR results tracker'!$E$132:$E$134</definedName>
    <definedName name="state" localSheetId="7">'Results Tracker'!$I$150:$I$152</definedName>
    <definedName name="state">'Results Tracker-exemple'!$I$150:$I$152</definedName>
    <definedName name="type" localSheetId="2">'[3]PPR results tracker'!$D$137:$D$140</definedName>
    <definedName name="type" localSheetId="7">'[3]PPR results tracker'!$D$137:$D$140</definedName>
    <definedName name="type">'[2]PPR results tracker'!$D$137:$D$140</definedName>
    <definedName name="type1" localSheetId="2">'[5]Results Tracker-exemple'!$G$146:$G$149</definedName>
    <definedName name="type1" localSheetId="7">'Results Tracker'!$G$146:$G$149</definedName>
    <definedName name="type1">'Results Tracker-exemple'!$G$146:$G$149</definedName>
    <definedName name="type2" localSheetId="2">'[3]PPR results tracker'!$D$142:$D$144</definedName>
    <definedName name="type2" localSheetId="7">'[3]PPR results tracker'!$D$142:$D$144</definedName>
    <definedName name="type2">'[2]PPR results tracker'!$D$142:$D$144</definedName>
    <definedName name="typenaturalassets" localSheetId="2">'[3]PPR results tracker'!$F$127:$F$131</definedName>
    <definedName name="typenaturalassets" localSheetId="7">'[3]PPR results tracker'!$F$127:$F$131</definedName>
    <definedName name="typenaturalassets">'[2]PPR results tracker'!$F$127:$F$131</definedName>
    <definedName name="Year">[4]Dropdowns!$H$2:$H$36</definedName>
    <definedName name="yesno" localSheetId="7">'Results Tracker'!$E$142:$E$143</definedName>
    <definedName name="yesno">'Results Tracker-exemple'!$E$142:$E$143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0" i="37" l="1"/>
  <c r="Q22" i="37" l="1"/>
  <c r="Q40" i="37"/>
  <c r="J100" i="37"/>
  <c r="J57" i="37" l="1"/>
  <c r="E9" i="37" l="1"/>
  <c r="J144" i="37" l="1"/>
  <c r="J110" i="37"/>
  <c r="L65" i="18" l="1"/>
  <c r="J135" i="37" l="1"/>
  <c r="J147" i="37" s="1"/>
  <c r="J42" i="37" l="1"/>
  <c r="J76" i="37"/>
  <c r="Q1" i="37" l="1"/>
  <c r="I54" i="18"/>
</calcChain>
</file>

<file path=xl/sharedStrings.xml><?xml version="1.0" encoding="utf-8"?>
<sst xmlns="http://schemas.openxmlformats.org/spreadsheetml/2006/main" count="2944" uniqueCount="1050">
  <si>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</si>
  <si>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</si>
  <si>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</si>
  <si>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</si>
  <si>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</si>
  <si>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</si>
  <si>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</si>
  <si>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</si>
  <si>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</si>
  <si>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</si>
  <si>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</si>
  <si>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</si>
  <si>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</si>
  <si>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</si>
  <si>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</si>
  <si>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</si>
  <si>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</si>
  <si>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</si>
  <si>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</si>
  <si>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</si>
  <si>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</si>
  <si>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</si>
  <si>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</si>
  <si>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</si>
  <si>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</si>
  <si>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</si>
  <si>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</si>
  <si>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</si>
  <si>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</si>
  <si>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</si>
  <si>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</si>
  <si>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</si>
  <si>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</si>
  <si>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</si>
  <si>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</si>
  <si>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</si>
  <si>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</si>
  <si>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</si>
  <si>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</si>
  <si>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</si>
  <si>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</si>
  <si>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</si>
  <si>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</si>
  <si>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</si>
  <si>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</si>
  <si>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</si>
  <si>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</si>
  <si>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</si>
  <si>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</si>
  <si>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</si>
  <si>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</si>
  <si>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</si>
  <si>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</si>
  <si>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</si>
  <si>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</si>
  <si>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</si>
  <si>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</si>
  <si>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</si>
  <si>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</si>
  <si>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</si>
  <si>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</si>
  <si>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</si>
  <si>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</si>
  <si>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</si>
  <si>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</si>
  <si>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</si>
  <si>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</si>
  <si>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</si>
  <si>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</si>
  <si>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</si>
  <si>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</si>
  <si>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</si>
  <si>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</si>
  <si>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</si>
  <si>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</si>
  <si>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</si>
  <si>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</si>
  <si>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</si>
  <si>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</si>
  <si>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</si>
  <si>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</si>
  <si>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</si>
  <si>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</si>
  <si>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</si>
  <si>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</si>
  <si>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</si>
  <si>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</si>
  <si>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</si>
  <si>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</si>
  <si>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</si>
  <si>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</si>
  <si>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</si>
  <si>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</si>
  <si>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</si>
  <si>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</si>
  <si>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</si>
  <si>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</si>
  <si>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</si>
  <si>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</si>
  <si>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</si>
  <si>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</si>
  <si>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</si>
  <si>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</si>
  <si>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</si>
  <si>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</si>
  <si>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</si>
  <si>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</si>
  <si>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</si>
  <si>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</si>
  <si>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</si>
  <si>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</si>
  <si>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</si>
  <si>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</si>
  <si>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</si>
  <si>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</si>
  <si>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</si>
  <si>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</si>
  <si>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</si>
  <si>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</si>
  <si>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</si>
  <si>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</si>
  <si>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</si>
  <si>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</si>
  <si>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</si>
  <si>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</si>
  <si>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</si>
  <si>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</si>
  <si>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</si>
  <si>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</si>
  <si>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</si>
  <si>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</si>
  <si>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</si>
  <si>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</si>
  <si>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</si>
  <si>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</si>
  <si>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</si>
  <si>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</si>
  <si>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</si>
  <si>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</si>
  <si>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</si>
  <si>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</si>
  <si>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</si>
  <si>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</si>
  <si>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</si>
  <si>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</si>
  <si>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</si>
  <si>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</si>
  <si>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</si>
  <si>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</si>
  <si>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</si>
  <si>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</si>
  <si>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</si>
  <si>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</si>
  <si>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</si>
  <si>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</si>
  <si>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</si>
  <si>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</si>
  <si>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</si>
  <si>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</si>
  <si>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</si>
  <si>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</si>
  <si>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</si>
  <si>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</si>
  <si>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</si>
  <si>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</si>
  <si>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</si>
  <si>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</si>
  <si>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</si>
  <si>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</si>
  <si>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</si>
  <si>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</si>
  <si>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</si>
  <si>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</si>
  <si>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</si>
  <si>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</si>
  <si>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</si>
  <si>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</si>
  <si>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</si>
  <si>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</si>
  <si>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</si>
  <si>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</si>
  <si>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</si>
  <si>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</si>
  <si>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</si>
  <si>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</si>
  <si>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</si>
  <si>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</si>
  <si>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</si>
  <si>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</si>
  <si>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</si>
  <si>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</si>
  <si>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</si>
  <si>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</si>
  <si>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</si>
  <si>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</si>
  <si>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</si>
  <si>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</si>
  <si>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</si>
  <si>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</si>
  <si>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</si>
  <si>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</si>
  <si>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</si>
  <si>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</si>
  <si>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</si>
  <si>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</si>
  <si>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</si>
  <si>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</si>
  <si>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</si>
  <si>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</si>
  <si>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</si>
  <si>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</si>
  <si>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</si>
  <si>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</si>
  <si>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</si>
  <si>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</si>
  <si>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</si>
  <si>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</si>
  <si>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</si>
  <si>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</si>
  <si>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AMOUNT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</si>
  <si>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</si>
  <si>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</si>
  <si>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</si>
  <si>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</si>
  <si>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</si>
  <si>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</si>
  <si>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</si>
  <si>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</si>
  <si>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</si>
  <si>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</si>
  <si>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</si>
  <si>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</si>
  <si>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</si>
  <si>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</si>
  <si>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</si>
  <si>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</si>
  <si>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Link: http://www.adaptation-fund.org/sites/default/files/Results%20Framework%20and%20Baseline%20Guidance%20final.pdf</t>
  </si>
  <si>
    <t>Baseline</t>
  </si>
  <si>
    <t>Project Performance Report (PPR)</t>
  </si>
  <si>
    <t>Indicator</t>
  </si>
  <si>
    <t>Type of Indicator</t>
  </si>
  <si>
    <t>PROJECT Indicators</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</si>
  <si>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</si>
  <si>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</si>
  <si>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</si>
  <si>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</si>
  <si>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</si>
  <si>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</si>
  <si>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</si>
  <si>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</si>
  <si>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</si>
  <si>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</si>
  <si>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</si>
  <si>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</si>
  <si>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</si>
  <si>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</si>
  <si>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</si>
  <si>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</si>
  <si>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</si>
  <si>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</si>
  <si>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</si>
  <si>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</si>
  <si>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</si>
  <si>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</si>
  <si>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</si>
  <si>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</si>
  <si>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</si>
  <si>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</si>
  <si>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</si>
  <si>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</si>
  <si>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</si>
  <si>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</si>
  <si>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</si>
  <si>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</si>
  <si>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</si>
  <si>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</si>
  <si>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</si>
  <si>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</si>
  <si>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</si>
  <si>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</si>
  <si>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</si>
  <si>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</si>
  <si>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</si>
  <si>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</si>
  <si>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</si>
  <si>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</si>
  <si>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</si>
  <si>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</si>
  <si>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</si>
  <si>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</si>
  <si>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</si>
  <si>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</si>
  <si>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</si>
  <si>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</si>
  <si>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</si>
  <si>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</si>
  <si>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</si>
  <si>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</si>
  <si>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</si>
  <si>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</si>
  <si>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</si>
  <si>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</si>
  <si>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</si>
  <si>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</si>
  <si>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</si>
  <si>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</si>
  <si>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</si>
  <si>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</si>
  <si>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</si>
  <si>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</si>
  <si>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</si>
  <si>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</si>
  <si>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</si>
  <si>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</si>
  <si>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</si>
  <si>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</si>
  <si>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</si>
  <si>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</si>
  <si>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</si>
  <si>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</si>
  <si>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</si>
  <si>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</si>
  <si>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</si>
  <si>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</si>
  <si>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</si>
  <si>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</si>
  <si>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</si>
  <si>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</si>
  <si>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</si>
  <si>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</si>
  <si>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</si>
  <si>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</si>
  <si>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</si>
  <si>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</si>
  <si>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</si>
  <si>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</si>
  <si>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</si>
  <si>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</si>
  <si>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</si>
  <si>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</si>
  <si>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</si>
  <si>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</si>
  <si>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</si>
  <si>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</si>
  <si>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</si>
  <si>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</si>
  <si>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</si>
  <si>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</si>
  <si>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</si>
  <si>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</si>
  <si>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</si>
  <si>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Indicator 3.1.1: Percentage in targeted population awareness of predicted adverse impacts of climate change, and of appropriate responses</t>
  </si>
  <si>
    <t>No. of targeted beneficiaries</t>
  </si>
  <si>
    <t>% of female participants targeted</t>
  </si>
  <si>
    <t>Level of awareness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</si>
  <si>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</si>
  <si>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</si>
  <si>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</si>
  <si>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</si>
  <si>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</si>
  <si>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</si>
  <si>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</si>
  <si>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</si>
  <si>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</si>
  <si>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</si>
  <si>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</si>
  <si>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</si>
  <si>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</si>
  <si>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</si>
  <si>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</si>
  <si>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</si>
  <si>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</si>
  <si>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</si>
  <si>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</si>
  <si>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</si>
  <si>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</si>
  <si>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</si>
  <si>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</si>
  <si>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</si>
  <si>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</si>
  <si>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</si>
  <si>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</si>
  <si>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</si>
  <si>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</si>
  <si>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</si>
  <si>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</si>
  <si>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</si>
  <si>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</si>
  <si>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</si>
  <si>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</si>
  <si>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</si>
  <si>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</si>
  <si>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</si>
  <si>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</si>
  <si>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</si>
  <si>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</si>
  <si>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</si>
  <si>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</si>
  <si>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</si>
  <si>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</si>
  <si>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</si>
  <si>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</si>
  <si>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</si>
  <si>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</si>
  <si>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</si>
  <si>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</si>
  <si>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</si>
  <si>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</si>
  <si>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</si>
  <si>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</si>
  <si>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</si>
  <si>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</si>
  <si>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</si>
  <si>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</si>
  <si>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</si>
  <si>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</si>
  <si>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</si>
  <si>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</si>
  <si>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</si>
  <si>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</si>
  <si>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</si>
  <si>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</si>
  <si>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</si>
  <si>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</si>
  <si>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</si>
  <si>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</si>
  <si>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</si>
  <si>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</si>
  <si>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</si>
  <si>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</si>
  <si>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</si>
  <si>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</si>
  <si>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</si>
  <si>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</si>
  <si>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</si>
  <si>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</si>
  <si>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</si>
  <si>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</si>
  <si>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</si>
  <si>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</si>
  <si>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</si>
  <si>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</si>
  <si>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</si>
  <si>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</si>
  <si>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</si>
  <si>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</si>
  <si>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</si>
  <si>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</si>
  <si>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</si>
  <si>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</si>
  <si>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</si>
  <si>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</si>
  <si>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</si>
  <si>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</si>
  <si>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</si>
  <si>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</si>
  <si>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</si>
  <si>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</si>
  <si>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</si>
  <si>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</si>
  <si>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</si>
  <si>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</si>
  <si>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</si>
  <si>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</si>
  <si>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</si>
  <si>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</si>
  <si>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</si>
  <si>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</si>
  <si>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</si>
  <si>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</si>
  <si>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</si>
  <si>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</si>
  <si>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</si>
  <si>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</si>
  <si>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</si>
  <si>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</si>
  <si>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</si>
  <si>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</si>
  <si>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</si>
  <si>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</si>
  <si>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</si>
  <si>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</si>
  <si>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</si>
  <si>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</si>
  <si>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</si>
  <si>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</si>
  <si>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</si>
  <si>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</si>
  <si>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</si>
  <si>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</si>
  <si>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</si>
  <si>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</si>
  <si>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</si>
  <si>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</si>
  <si>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</si>
  <si>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</si>
  <si>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</si>
  <si>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</si>
  <si>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</si>
  <si>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</si>
  <si>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</si>
  <si>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</si>
  <si>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</si>
  <si>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</si>
  <si>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</si>
  <si>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</si>
  <si>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</si>
  <si>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</si>
  <si>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</si>
  <si>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</si>
  <si>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</si>
  <si>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</si>
  <si>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</si>
  <si>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</si>
  <si>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</si>
  <si>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</si>
  <si>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</si>
  <si>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</si>
  <si>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</si>
  <si>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</si>
  <si>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</si>
  <si>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</si>
  <si>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</si>
  <si>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</si>
  <si>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</si>
  <si>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</si>
  <si>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</si>
  <si>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</si>
  <si>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</si>
  <si>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</si>
  <si>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</si>
  <si>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</si>
  <si>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</si>
  <si>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</si>
  <si>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</si>
  <si>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</si>
  <si>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</si>
  <si>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</si>
  <si>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</si>
  <si>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</si>
  <si>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</si>
  <si>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</si>
  <si>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</si>
  <si>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</si>
  <si>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</si>
  <si>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</si>
  <si>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</si>
  <si>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</si>
  <si>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</si>
  <si>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</si>
  <si>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</si>
  <si>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</si>
  <si>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</si>
  <si>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</si>
  <si>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</si>
  <si>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</si>
  <si>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</si>
  <si>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</si>
  <si>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</si>
  <si>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</si>
  <si>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</si>
  <si>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</si>
  <si>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</si>
  <si>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</si>
  <si>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</si>
  <si>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</si>
  <si>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</si>
  <si>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</si>
  <si>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</si>
  <si>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</si>
  <si>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</si>
  <si>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</si>
  <si>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</si>
  <si>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</si>
  <si>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</si>
  <si>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</si>
  <si>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</si>
  <si>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</si>
  <si>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</si>
  <si>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</si>
  <si>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</si>
  <si>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</si>
  <si>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</si>
  <si>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</si>
  <si>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</si>
  <si>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</si>
  <si>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</si>
  <si>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</si>
  <si>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</si>
  <si>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</si>
  <si>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</si>
  <si>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</si>
  <si>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</si>
  <si>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</si>
  <si>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</si>
  <si>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</si>
  <si>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</si>
  <si>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</si>
  <si>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</si>
  <si>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</si>
  <si>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</si>
  <si>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</si>
  <si>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</si>
  <si>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</si>
  <si>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</si>
  <si>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</si>
  <si>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</si>
  <si>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</si>
  <si>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</si>
  <si>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</si>
  <si>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</si>
  <si>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</si>
  <si>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</si>
  <si>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</si>
  <si>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</si>
  <si>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</si>
  <si>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</si>
  <si>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</si>
  <si>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</si>
  <si>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</si>
  <si>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</si>
  <si>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</si>
  <si>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</si>
  <si>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</si>
  <si>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</si>
  <si>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</si>
  <si>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</si>
  <si>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</si>
  <si>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</si>
  <si>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</si>
  <si>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</si>
  <si>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</si>
  <si>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</si>
  <si>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</si>
  <si>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</si>
  <si>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</si>
  <si>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</si>
  <si>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</si>
  <si>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</si>
  <si>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</si>
  <si>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</si>
  <si>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</si>
  <si>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</si>
  <si>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</si>
  <si>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</si>
  <si>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</si>
  <si>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</si>
  <si>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</si>
  <si>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</si>
  <si>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</si>
  <si>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</si>
  <si>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</si>
  <si>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</si>
  <si>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</si>
  <si>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</si>
  <si>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</si>
  <si>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</si>
  <si>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</si>
  <si>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Agence pour Développement Agricole (ADA)</t>
  </si>
  <si>
    <t>C2</t>
  </si>
  <si>
    <t>C5</t>
  </si>
  <si>
    <r>
      <rPr>
        <b/>
        <u/>
        <sz val="11"/>
        <color rgb="FFC00000"/>
        <rFont val="Calibri"/>
        <family val="2"/>
        <scheme val="minor"/>
      </rPr>
      <t>Outcome 1</t>
    </r>
    <r>
      <rPr>
        <sz val="11"/>
        <color theme="1"/>
        <rFont val="Calibri"/>
        <family val="2"/>
        <scheme val="minor"/>
      </rPr>
      <t>: Reduced exposure to climate-related hazards and threats</t>
    </r>
  </si>
  <si>
    <r>
      <rPr>
        <b/>
        <u/>
        <sz val="11"/>
        <color rgb="FFC00000"/>
        <rFont val="Calibri"/>
        <family val="2"/>
        <scheme val="minor"/>
      </rPr>
      <t>Outcome 2</t>
    </r>
    <r>
      <rPr>
        <sz val="11"/>
        <color theme="1"/>
        <rFont val="Calibri"/>
        <family val="2"/>
        <scheme val="minor"/>
      </rPr>
      <t>: Strengthened institutional capacity to reduce risks associated with climate-induced socioeconomic and environmental losses</t>
    </r>
  </si>
  <si>
    <r>
      <rPr>
        <b/>
        <u/>
        <sz val="11"/>
        <color rgb="FFC00000"/>
        <rFont val="Calibri"/>
        <family val="2"/>
        <scheme val="minor"/>
      </rPr>
      <t>Output 3</t>
    </r>
    <r>
      <rPr>
        <sz val="11"/>
        <color theme="1"/>
        <rFont val="Calibri"/>
        <family val="2"/>
        <scheme val="minor"/>
      </rPr>
      <t xml:space="preserve">: Targeted population groups participating in adaptation and risk reduction awareness activities </t>
    </r>
  </si>
  <si>
    <r>
      <rPr>
        <b/>
        <u/>
        <sz val="11"/>
        <color rgb="FFC00000"/>
        <rFont val="Calibri"/>
        <family val="2"/>
        <scheme val="minor"/>
      </rPr>
      <t>Outcome 4</t>
    </r>
    <r>
      <rPr>
        <sz val="11"/>
        <color theme="1"/>
        <rFont val="Calibri"/>
        <family val="2"/>
        <scheme val="minor"/>
      </rPr>
      <t>: Increased adaptive capacity within relevant development sector services and infrastructure assets</t>
    </r>
  </si>
  <si>
    <r>
      <rPr>
        <b/>
        <u/>
        <sz val="11"/>
        <color rgb="FFC00000"/>
        <rFont val="Calibri"/>
        <family val="2"/>
        <scheme val="minor"/>
      </rPr>
      <t>Outcome 5</t>
    </r>
    <r>
      <rPr>
        <sz val="11"/>
        <color theme="1"/>
        <rFont val="Calibri"/>
        <family val="2"/>
        <scheme val="minor"/>
      </rPr>
      <t>: Increased ecosystem resilience in response to climate change and variability-induced stress</t>
    </r>
  </si>
  <si>
    <r>
      <rPr>
        <b/>
        <u/>
        <sz val="11"/>
        <color rgb="FFC00000"/>
        <rFont val="Calibri"/>
        <family val="2"/>
        <scheme val="minor"/>
      </rPr>
      <t>Outcome 6</t>
    </r>
    <r>
      <rPr>
        <sz val="11"/>
        <color theme="1"/>
        <rFont val="Calibri"/>
        <family val="2"/>
        <scheme val="minor"/>
      </rPr>
      <t>: Diversified and strengthened livelihoods and sources of income for vulnerable people in targeted areas</t>
    </r>
  </si>
  <si>
    <r>
      <rPr>
        <b/>
        <u/>
        <sz val="11"/>
        <color theme="1"/>
        <rFont val="Calibri"/>
        <family val="2"/>
        <scheme val="minor"/>
      </rPr>
      <t>Outcome 7</t>
    </r>
    <r>
      <rPr>
        <sz val="11"/>
        <color theme="1"/>
        <rFont val="Calibri"/>
        <family val="2"/>
        <scheme val="minor"/>
      </rPr>
      <t>: Improved policies and regulations that promote and enforce resilience measures</t>
    </r>
  </si>
  <si>
    <t>Number of oases inhabitants vulnerable to the adverse effects of climate variability and change</t>
  </si>
  <si>
    <t>Development of water sectors' services responsive to evolving needs from changing and variable climate.</t>
  </si>
  <si>
    <t>Agricultural irrigation efficiency (%)</t>
  </si>
  <si>
    <t>Percentage of households with diversified income sources and sustained climate-resilient alternative livelihoods.</t>
  </si>
  <si>
    <t>VA/ha</t>
  </si>
  <si>
    <t>Number and type of economic units (existing or new) that develop in a manner adapted to climate change.</t>
  </si>
  <si>
    <t>Number of oases that have reduced the threats to their ecosystem and preserved their heritage</t>
  </si>
  <si>
    <t>Number of oases that have reduced the threats to their ecosystem.</t>
  </si>
  <si>
    <t>Number of solicitations for restoring post-project</t>
  </si>
  <si>
    <t>Part of the targeted municipal populations are educated on climate change issues</t>
  </si>
  <si>
    <t>The importance of communicating on the issue of climate change</t>
  </si>
  <si>
    <t>Population of targeted groups are educated on the overall issues relating to climate change</t>
  </si>
  <si>
    <t>No. of Officials and beneficiaries trained with reinforced capacities in adaptation project management.</t>
  </si>
  <si>
    <t>Number of officials and beneficiaries whose adaptability to climate change has been strengthened.</t>
  </si>
  <si>
    <t>Number of officials and beneficiaries whose ability to collectively manage climate change adaptation projects has been strengthened</t>
  </si>
  <si>
    <t>There are no concrete adaptation measures currently being implemented in the project areas</t>
  </si>
  <si>
    <t>By the end of the project, at least 4000 of the most vulnerable inhabitants in the project area will benefit from the proposed activities to cope with their vulnerability to climate change</t>
  </si>
  <si>
    <t>There is evidence on the shortages by basin being updated</t>
  </si>
  <si>
    <t>At least 10% of households secure their access to water for drinking and irrigation.</t>
  </si>
  <si>
    <t>Project Objective: Improve the adaptability of the Oasis populations to the impacts of climate change</t>
  </si>
  <si>
    <t xml:space="preserve">Available studies indicate the rate water mobilization by basin </t>
  </si>
  <si>
    <t>Approximately 2 million m3</t>
  </si>
  <si>
    <t>Efficiency ratios of the traditional networks are below 50% according to APP (Agency for the Partnership for Progress)</t>
  </si>
  <si>
    <t>70% efficiency</t>
  </si>
  <si>
    <t>The poverty rate in the zone remains especially high</t>
  </si>
  <si>
    <t>At least 20% of families have diversified and improved their livelihoods through more resilient activities.</t>
  </si>
  <si>
    <t>37000dh/ha (according to APP)</t>
  </si>
  <si>
    <t>20% increase for an objective of MAD 45000 per ha</t>
  </si>
  <si>
    <t>Experiments near the project zones have successfully developed high value non-agricultural sectors</t>
  </si>
  <si>
    <t>At least 20 economic units</t>
  </si>
  <si>
    <t>The MEA/FAO/UNESCO/PACO studies have sounded the alarm</t>
  </si>
  <si>
    <t>At least 4 oases</t>
  </si>
  <si>
    <t>Consultation workshops have stressed the importance of the degradation of ecosystems</t>
  </si>
  <si>
    <t>At least 4 oases participate in a dynamic for protecting the ecosystems.</t>
  </si>
  <si>
    <t>Few landowners are currently interested in restoration or construction because they fear that their home will become a museum.</t>
  </si>
  <si>
    <t>There are solicitations.</t>
  </si>
  <si>
    <t>The population has heard of climate change but it remains an abstract concept that has yet to be connected to changes in the area.</t>
  </si>
  <si>
    <t>60% of households in the project zones</t>
  </si>
  <si>
    <t>Informal debates exist but there is a lack of data and areas for expression needed to reinforce the message.</t>
  </si>
  <si>
    <t>Media coverage</t>
  </si>
  <si>
    <t>Communication/awareness campaigns are not targeted</t>
  </si>
  <si>
    <t>Targeted content of communication/awareness campaigns</t>
  </si>
  <si>
    <t>The project intervention zones have not had any capacity building activities</t>
  </si>
  <si>
    <t>There are major knowledge disparities between stakeholders</t>
  </si>
  <si>
    <t>The stakeholders are not familiar with the dialogue process in managing development projects</t>
  </si>
  <si>
    <t xml:space="preserve"> Efficiency of mobilization</t>
  </si>
  <si>
    <r>
      <t xml:space="preserve">List </t>
    </r>
    <r>
      <rPr>
        <b/>
        <u/>
        <sz val="11"/>
        <color rgb="FFFF0000"/>
        <rFont val="Times New Roman"/>
        <family val="1"/>
      </rPr>
      <t>ouput</t>
    </r>
    <r>
      <rPr>
        <b/>
        <sz val="11"/>
        <color indexed="8"/>
        <rFont val="Times New Roman"/>
        <family val="1"/>
      </rPr>
      <t xml:space="preserve"> and corresponding amount spent for the current reporting period</t>
    </r>
  </si>
  <si>
    <t>Outcome 2: Strengthened institutional capacity to reduce risks associated with climate-induced socioeconomic and environmental losses</t>
  </si>
  <si>
    <t xml:space="preserve">Output 3: Targeted population groups participating in adaptation and risk reduction awareness activities </t>
  </si>
  <si>
    <t>Outcome 4: Increased adaptive capacity within relevant development sector services and infrastructure assets</t>
  </si>
  <si>
    <t>Outcome 5: Increased ecosystem resilience in response to climate change and variability-induced stress</t>
  </si>
  <si>
    <t>Outcome 6: Diversified and strengthened livelihoods and sources of income for vulnerable people in targeted areas</t>
  </si>
  <si>
    <t>Outcome 7: Improved policies and regulations that promote and enforce resilience measures</t>
  </si>
  <si>
    <r>
      <rPr>
        <b/>
        <u/>
        <sz val="11"/>
        <color theme="1"/>
        <rFont val="Calibri"/>
        <family val="2"/>
        <scheme val="minor"/>
      </rPr>
      <t>Outcome 1</t>
    </r>
    <r>
      <rPr>
        <sz val="11"/>
        <color theme="1"/>
        <rFont val="Calibri"/>
        <family val="2"/>
        <scheme val="minor"/>
      </rPr>
      <t>: Reduced exposure to climate-related hazards and threats</t>
    </r>
  </si>
  <si>
    <r>
      <rPr>
        <b/>
        <u/>
        <sz val="10"/>
        <color theme="1"/>
        <rFont val="Calibri"/>
        <family val="2"/>
        <scheme val="minor"/>
      </rPr>
      <t>Core Indicator</t>
    </r>
    <r>
      <rPr>
        <sz val="10"/>
        <color theme="1"/>
        <rFont val="Calibri"/>
        <family val="2"/>
        <scheme val="minor"/>
      </rPr>
      <t>: No. of beneficiaries</t>
    </r>
  </si>
  <si>
    <r>
      <rPr>
        <b/>
        <u/>
        <sz val="10"/>
        <color theme="1"/>
        <rFont val="Calibri"/>
        <family val="2"/>
        <scheme val="minor"/>
      </rPr>
      <t>Core Indicator</t>
    </r>
    <r>
      <rPr>
        <sz val="10"/>
        <color theme="1"/>
        <rFont val="Calibri"/>
        <family val="2"/>
        <scheme val="minor"/>
      </rPr>
      <t xml:space="preserve"> 1.2: No. of Early Warning Systems</t>
    </r>
  </si>
  <si>
    <r>
      <rPr>
        <b/>
        <u/>
        <sz val="10"/>
        <color theme="1"/>
        <rFont val="Calibri"/>
        <family val="2"/>
        <scheme val="minor"/>
      </rPr>
      <t>Core Indicator</t>
    </r>
    <r>
      <rPr>
        <sz val="10"/>
        <color theme="1"/>
        <rFont val="Calibri"/>
        <family val="2"/>
        <scheme val="minor"/>
      </rPr>
      <t xml:space="preserve"> 4.2: Assets produced, developed, improved or strengthened</t>
    </r>
  </si>
  <si>
    <r>
      <rPr>
        <b/>
        <u/>
        <sz val="10"/>
        <color theme="1"/>
        <rFont val="Calibri"/>
        <family val="2"/>
        <scheme val="minor"/>
      </rPr>
      <t>Core Indicator</t>
    </r>
    <r>
      <rPr>
        <sz val="10"/>
        <color theme="1"/>
        <rFont val="Calibri"/>
        <family val="2"/>
        <scheme val="minor"/>
      </rPr>
      <t xml:space="preserve"> 5.1: Natural Assets protected or rehabilitated</t>
    </r>
  </si>
  <si>
    <r>
      <rPr>
        <b/>
        <u/>
        <sz val="10"/>
        <color theme="1"/>
        <rFont val="Calibri"/>
        <family val="2"/>
        <scheme val="minor"/>
      </rPr>
      <t>Core Indicator</t>
    </r>
    <r>
      <rPr>
        <sz val="10"/>
        <color theme="1"/>
        <rFont val="Calibri"/>
        <family val="2"/>
        <scheme val="minor"/>
      </rPr>
      <t xml:space="preserve"> 6.1.2: Increased income, or avoided decrease in income</t>
    </r>
  </si>
  <si>
    <t>2: Physical asset (produced/improved/strenghtened)</t>
  </si>
  <si>
    <t xml:space="preserve">Inception Phase of the Project completed </t>
  </si>
  <si>
    <t>Inception Phase activities commenced in December 2015. Within this phase, recruitment of the Technical Assistance (for NIE &amp; EIE), the inception workshop and partnership agreements were held.</t>
  </si>
  <si>
    <t>Strengthening the capacities of participants in the design and implementation of adaptation measures</t>
  </si>
  <si>
    <t>Improving stakeholder awareness though the management and exchange of knowledge</t>
  </si>
  <si>
    <t>The population has awarned of climate change.</t>
  </si>
  <si>
    <t>Outcome 4: Increased adaptive capacity within relevant development sector services and infrastructure asset</t>
  </si>
  <si>
    <t>Improving adaptive capacities of the water sector</t>
  </si>
  <si>
    <t>Improving the ecosystems’ resilience in response to climate change and variability</t>
  </si>
  <si>
    <t>Diversifying income sources and improving the living conditions of populations vulnerable to climate change in the targeted areas</t>
  </si>
  <si>
    <t>Implementing Agency</t>
  </si>
  <si>
    <t xml:space="preserve">Project Objective: Help reduce the vulnerability of people and oasis agro ecosystems in Morocco to climate change by increasing the adaptive capacity of local actors, increasing the resilience of the target ecosystem and by disseminating knowledge management.
</t>
  </si>
  <si>
    <t>Inception Phase activities commenced on 14, December 2015. Within this phase, recruitment of the Technical Assistance for both NIE &amp; EE, the inception workshop were held. The various activities of the project components have been started</t>
  </si>
  <si>
    <t>Institutionnal risk / The project is likely to suffer the consequences of inadequate staffing and a lack of qualified personnel, which affects some of the project stakeholders, particularly certain rural
local authorities.</t>
  </si>
  <si>
    <t>Institutionnal risk /  The participatory approach promoted by the project runs the risk of being reduced or even diverted by local interest groups.</t>
  </si>
  <si>
    <t>Technical risk / In light of past experiences showing the difficulties faced by similar projects covering geographically remote and disadvantaged areas, risks relating to the sustainability of actions still remain</t>
  </si>
  <si>
    <t>Technical risk /  The groundwater refill
structures could affect the access to resources in certain downstream sites</t>
  </si>
  <si>
    <t>Environomental risk / Adverse climate conditions could have a negative effect
on the success of the project.</t>
  </si>
  <si>
    <t>Financial risk / The project activities risk being delayed by the circuits for transferring funds.</t>
  </si>
  <si>
    <t>No changes were made to project outputs</t>
  </si>
  <si>
    <t xml:space="preserve">oubrhou@gmail.com </t>
  </si>
  <si>
    <r>
      <t xml:space="preserve">PACCZO Project aims to help reduce the vulnerability of people and oasis agro ecosystems in Morocco to climate change by increasing the adaptive capacity of local actors, increasing the resilience of the target ecosystem and by disseminating knowledge management.
Actions will include improved management of soil and water resources, as well as the use of
resistant varieties of palm trees and training sessions for the stakeholders.
The project objectives will be achieved through five components:
</t>
    </r>
    <r>
      <rPr>
        <sz val="10"/>
        <color theme="1"/>
        <rFont val="Calibri"/>
        <family val="2"/>
        <scheme val="minor"/>
      </rPr>
      <t xml:space="preserve">      </t>
    </r>
    <r>
      <rPr>
        <sz val="10"/>
        <color theme="1"/>
        <rFont val="Times New Roman"/>
        <family val="1"/>
      </rPr>
      <t>- Component 1: Improving adaptive capacities of the water sector.
      - Component 2: Diversifying income sources and improving the living conditions of populations vulnerable to climate change.
       - Component 3: Improving the ecosystems’ resilience in response to climate change and variability.
       - Component 4: Improving stakeholder awareness though the management and exchange of knowledge.
       - Component 5: Strengthening the capacities of participants in the design and implementation of adaptation measures.</t>
    </r>
  </si>
  <si>
    <t>Bassin Maider "area located downstream of a catchment where the availability of water resources must be protected to ensure the preservation of the drinking water supply" (Regions : Alnif, Hssia, Mssissi, Tazarine, Taghbalte, Ait Oualal, Ait Boudaoud, Nkob) 
Bassin Gheris "area located in the intermediary part of a catchment where water resources can still be mobilized for saving the palm groves with a potential for agricultural production" (Regions : Ferkla, Gheris, Tinjdad, Mellaab)</t>
  </si>
  <si>
    <t xml:space="preserve">http://andzoa.ma/fr/2016/01/26/atelier-de-demarrage-du-pacczo/ </t>
  </si>
  <si>
    <t>ADA</t>
  </si>
  <si>
    <t>ALI OUBARHOU</t>
  </si>
  <si>
    <t>Outputs</t>
  </si>
  <si>
    <t>Output 4: Vulnerable development sector services
and infrastructure assets strengthened in response to
climate change impacts, including variability</t>
  </si>
  <si>
    <t>Output 6: Targeted individual and community
livelihood strategies strengthened in relation to
climate change impacts, including variability</t>
  </si>
  <si>
    <t>Output 5: Vulnerable ecosystem services and natural resource assets strengthened in response to climate change impacts, including variability</t>
  </si>
  <si>
    <t>Output 3: Targeted population groups participating in
adaptation and risk reduction awareness activities</t>
  </si>
  <si>
    <t>Output 2: Strengthened capacity of national and subnational centres and networks to respond rapidly to extreme weather events</t>
  </si>
  <si>
    <t>Activities</t>
  </si>
  <si>
    <t>Total of Component 1</t>
  </si>
  <si>
    <t>Total of Component 3</t>
  </si>
  <si>
    <t>Total of Component 2</t>
  </si>
  <si>
    <t>Total of Component 4</t>
  </si>
  <si>
    <t>Total of Component 5</t>
  </si>
  <si>
    <t>Output 4 : Vulnerable developement sector services and infrastructure assets strenthned in response to climate impacts, inculding variability</t>
  </si>
  <si>
    <t>Output 6: targeted individual and community livelihood strategies strenthened in relation to climate change impacts, includin variability</t>
  </si>
  <si>
    <t>Output 5 : Vulnerable developement sector services and infrastructure assets strenthned in response to climate impacts, inculding variability</t>
  </si>
  <si>
    <t>Output 3 : Targeted population groups participating in adaptation and risk reduction awarness activities</t>
  </si>
  <si>
    <t>Output 2 : Strengthened  of national and sub-national centers and networks to respond rapidly to extreme weater events</t>
  </si>
  <si>
    <t>4 structures</t>
  </si>
  <si>
    <t>800 farmers. At least 400 women.</t>
  </si>
  <si>
    <t>At least 5 tourism units</t>
  </si>
  <si>
    <t>20 projects, at least 50% managed by women 2 trainings</t>
  </si>
  <si>
    <t>40 ha</t>
  </si>
  <si>
    <t>400 trained individuals (at least 50% women) with a treatment device installed.</t>
  </si>
  <si>
    <t>2 restored buildings used for a new purpose</t>
  </si>
  <si>
    <t>2 new constructions</t>
  </si>
  <si>
    <t>The existence of a documentation library Study on accessible water resources</t>
  </si>
  <si>
    <t>6 regional thematic conferences</t>
  </si>
  <si>
    <t>4 mass campaigns</t>
  </si>
  <si>
    <t>50 funded awareness projects</t>
  </si>
  <si>
    <t>240 officials 400 oasis beneficiaries, at least 50% women</t>
  </si>
  <si>
    <t>240 public service officials 400 oasis beneficiaries, at least 50% women</t>
  </si>
  <si>
    <t>12 training workshops (20 people/workshop) 50 participants for scientific conferences and beneficiary awareness forums</t>
  </si>
  <si>
    <t>20 workshops, (20 people/workshop) 15 trips (at least 50% women)</t>
  </si>
  <si>
    <t>240 public service officials 400 oasis beneficiaries (at least 50% women)</t>
  </si>
  <si>
    <t>12 workshops on the project cycle (20 people/workshop) 12 workshops on project financing (40 people/workshop) (at least 50% women)</t>
  </si>
  <si>
    <t>12 workshops on the participatory approach (20 people/workshop) 12 workshops in conflict management and mediation (12 people/workshop) (at least 50% women)</t>
  </si>
  <si>
    <t xml:space="preserve">Ccomponent 1. Improving adaptive capacities of the water sector
</t>
  </si>
  <si>
    <t>(1.1) Improved joint regulation of ground and surface water through new sustainable hydraulic and protective structure management</t>
  </si>
  <si>
    <t xml:space="preserve">(1.1.1)  Replenishment structures for groundwater are built
</t>
  </si>
  <si>
    <t>Number of recharge structures</t>
  </si>
  <si>
    <t>In the intervention sites, structures for exclusively recharging groundwater do not exist.</t>
  </si>
  <si>
    <t>(1.1.2)  Structures for perimeters protection are built</t>
  </si>
  <si>
    <t>Number of irrigated perimeters</t>
  </si>
  <si>
    <t>Flooding reduces the rate of floodwater mobilization</t>
  </si>
  <si>
    <t xml:space="preserve">(1.1.3)  Feasibility studies on the exploitation of deep-water resources intended for the dried up palm groves of the Maïder basin are carried out.
</t>
  </si>
  <si>
    <t>Feasibility studies by site</t>
  </si>
  <si>
    <t>No deep borehole is used in the project zone to reduce the shortage of drinkable water</t>
  </si>
  <si>
    <t>(1.2) Vulnerable infrastructure allowing the improvement of water distribution efficiency are restored</t>
  </si>
  <si>
    <t>(1.2.1)  Khettaras are restored</t>
  </si>
  <si>
    <t>Area irrigated (hectares)</t>
  </si>
  <si>
    <t>Khettaras to be restored are identified. According to the 2005 PDRT, the restoration will allow the khettaras to pass from 2 to 5 L/s.</t>
  </si>
  <si>
    <t>(1.2.2)  Seguias are restored</t>
  </si>
  <si>
    <t>SMH networks to be renovated are identified</t>
  </si>
  <si>
    <t>Component 2. Diversifying income sources and improving the living conditions of populations vulnerable to climate change in the targeted areas</t>
  </si>
  <si>
    <t>(2.1) Improved livelihoods of families due to the development of more resilient small scale agriculture</t>
  </si>
  <si>
    <t>(2.1.1) Conservation technics are circulated and adopted</t>
  </si>
  <si>
    <t>Number of trained farmers</t>
  </si>
  <si>
    <t>The project’s target areas have not received significant training</t>
  </si>
  <si>
    <t>(2.1.2)  Oasis agriculture products are developed and promoted</t>
  </si>
  <si>
    <t xml:space="preserve"> Number of products that are certified and are represented in fairs/trade shows</t>
  </si>
  <si>
    <t>Experiments near the project zones have successfully developed attractive local agricultural sectors (argan, saffron, cheese, olive oil, and cactus).</t>
  </si>
  <si>
    <t>(2.2) Developed non-agricultural economic activities help increase the resilience of the Oasis population</t>
  </si>
  <si>
    <t>(2.2.1)  Sustainable and responsible tourism, which faces up to climate change is developed</t>
  </si>
  <si>
    <t>Number of tourism units that develop in a manner adapted to climate change.</t>
  </si>
  <si>
    <t>The potential of responsible tourism is under-valued in the project’s implementation zones (compared to the Dadès and Draa valleys).</t>
  </si>
  <si>
    <t>(2.2.2)  Other economic activities,  particularly for youths and women,  are supported and developed</t>
  </si>
  <si>
    <t>Projects financed Trainings exist</t>
  </si>
  <si>
    <t>The existing VSE support programs do not particularly support innovative adaptation projects.</t>
  </si>
  <si>
    <t>Component 3. Improving the ecosystems’ resilience in response to climate change and variability</t>
  </si>
  <si>
    <t>(3.1) Threats reducing the value of Oasis ecosystems are taken into account by municipalities</t>
  </si>
  <si>
    <t xml:space="preserve">3.1.1 The fight against
desertification is organized
</t>
  </si>
  <si>
    <t>Protected hectares</t>
  </si>
  <si>
    <t>The fight against desertification is already well underway by the Water and Forests Commission, which has however reached a maximum given their current means.</t>
  </si>
  <si>
    <t>3.1.2 Techniques for environmental cleanup are developed</t>
  </si>
  <si>
    <t>Number of stakeholders trained</t>
  </si>
  <si>
    <t>Techniques for cleanup are nearly inexistent in the oasis zones.</t>
  </si>
  <si>
    <t>(3.2) Preserved and Promoted Heritage</t>
  </si>
  <si>
    <t>3.2.1 Historic constructions are restored for new uses</t>
  </si>
  <si>
    <t>Restored and used buildings</t>
  </si>
  <si>
    <t>Restored buildings have a low-valued museum function (empty kasbah)</t>
  </si>
  <si>
    <t>3.2.2 Traditional techniques and materials are reused for new constructions</t>
  </si>
  <si>
    <t>New buildings using traditional materials</t>
  </si>
  <si>
    <t>Currently, only high-end tourism structures use these techniques for new constructions.</t>
  </si>
  <si>
    <t>Component 4. Improving stakeholder awareness though the management and exchange of knowledge</t>
  </si>
  <si>
    <t>(4.1) Organized public debate on water and climate change</t>
  </si>
  <si>
    <t>4.1.1 An assessment of resources in the intermediary Gheris basin and Maider is carried out</t>
  </si>
  <si>
    <t>Access to documentation</t>
  </si>
  <si>
    <t>Several studies and documentation are unavailable</t>
  </si>
  <si>
    <t xml:space="preserve">4.1.2 local council for water dialogue is operational
</t>
  </si>
  <si>
    <t>Number of thematic conferences organized by the Local Council on water</t>
  </si>
  <si>
    <t>Debates on climate change issues remain national and centralized</t>
  </si>
  <si>
    <t>(4.2) Supported and developed local initiatives for communication</t>
  </si>
  <si>
    <t xml:space="preserve">4.2.1 An awareness and communication strategy is developed
</t>
  </si>
  <si>
    <t>Number of mass communication campaigns</t>
  </si>
  <si>
    <t>The project intervention zones have not had any mass communication activities</t>
  </si>
  <si>
    <t>4.2.2 A financing mechanism is implemented</t>
  </si>
  <si>
    <t>Number of funded initiatives for raising the awareness of educated children, emigrants, and tourists</t>
  </si>
  <si>
    <t>The project intervention zones have not had any targeted awareness activities</t>
  </si>
  <si>
    <t>Component 5 Strengthening the capacities of participants in the design and implementation of adaptation measures</t>
  </si>
  <si>
    <t>(5.1) Consolidated and developed adaptive capacities for climate change</t>
  </si>
  <si>
    <t xml:space="preserve">5.1.1 the managers of public service are informed on the issues of climate change and introduced to adaptability measures for the main sectors
</t>
  </si>
  <si>
    <t>Number of training workshops and participants</t>
  </si>
  <si>
    <t>Local and public officials have sectorial knowledge and are not well versed in the multi-sectoral effects of climate change.</t>
  </si>
  <si>
    <t>5.1.2 Oasis beneficiaries are trained on innovative adaptability measures</t>
  </si>
  <si>
    <t>Number of training workshops and travel/internships</t>
  </si>
  <si>
    <t>The oasis beneficiaries are up to date on adaptation techniques and experiments conducted in neighboring countries.</t>
  </si>
  <si>
    <t>(5.2) Strengthened coordinated management capacities for climate change projects</t>
  </si>
  <si>
    <t>5.2.1 The participants (operators and beneficiaries) are trained in the designing and financing of projects</t>
  </si>
  <si>
    <t>Number of training workshops being designed and funding of projects</t>
  </si>
  <si>
    <t>The stakeholders are not aware of financing and monitoring-evaluation mechanisms for adaptation projects</t>
  </si>
  <si>
    <t>5.2.2 : The participants (operators and beneficiaries) are trained on the implementation and joint management of projects.</t>
  </si>
  <si>
    <t>Number of training workshops on the implementation and the coordinated management of projects and the number of participants</t>
  </si>
  <si>
    <t>The stakeholders are not familiar with coordinated management mechanisms</t>
  </si>
  <si>
    <t>1.1.1.4 Ensure the follow-up evaluation in coordination with the HBA</t>
  </si>
  <si>
    <t>1.1.1.5 Establish a maintenance agreement for the groundwater recharges structures.</t>
  </si>
  <si>
    <t>1.1.2.2 : Build priority infrastructure.</t>
  </si>
  <si>
    <t>1.1.2.3 : Establish a maintenance agreement for perimeter protection structures</t>
  </si>
  <si>
    <t>1.2.1.1 Formalize the commitment of the beneficiaries in the restoration of the khettaras</t>
  </si>
  <si>
    <t>1.2.2.1 Formalize the commitment of the beneficiaries in the restoration work</t>
  </si>
  <si>
    <t>1.2.2.2 Carry out the restoration works on the irrigation water distribution networks: irrigation channels</t>
  </si>
  <si>
    <t xml:space="preserve">(1.1.1) 
Replenishment structures for groundwater are built
</t>
  </si>
  <si>
    <r>
      <t xml:space="preserve">1. Improving
adaptive capacities of the
water sector
</t>
    </r>
    <r>
      <rPr>
        <b/>
        <sz val="8"/>
        <color rgb="FFFF0000"/>
        <rFont val="Calibri"/>
        <family val="2"/>
      </rPr>
      <t>/ Outcome 4</t>
    </r>
  </si>
  <si>
    <t>2.1.1.1 Carry out a study on the experiences already undertaken in the zone or in similar zones abroad.</t>
  </si>
  <si>
    <t>2.1.1.2 Train new farmers on the conservation techniques and promote their circulation</t>
  </si>
  <si>
    <t>2.1.2.1 Support the producers in the certification process for their products.</t>
  </si>
  <si>
    <t>2.1.2.2 Promotion of oasis agricultural products.</t>
  </si>
  <si>
    <t>2.1.2.3 Encourage research on endemic species and their uses. usages</t>
  </si>
  <si>
    <t>2.2.1.1: Support the Tourism stakeholders to make the sector more accountable</t>
  </si>
  <si>
    <t>2.2.1.2: Carry out a study on niche tourism products to develop.</t>
  </si>
  <si>
    <t>2.2.2.1: Support small-scale local economic projects</t>
  </si>
  <si>
    <t xml:space="preserve">2.2.2.2: Offer training adapted to the context and needs of the oasis </t>
  </si>
  <si>
    <r>
      <t xml:space="preserve">1.1.3.2 : Carry out feasibility studies to identify priority sites and their financing. </t>
    </r>
    <r>
      <rPr>
        <b/>
        <sz val="8.5"/>
        <color rgb="FF002060"/>
        <rFont val="Calibri"/>
        <family val="2"/>
        <scheme val="minor"/>
      </rPr>
      <t>(Conv ABH)</t>
    </r>
  </si>
  <si>
    <t>3.1.1.1 Carry out a study to identify the priority sites</t>
  </si>
  <si>
    <t>3.1.1.2 Financial support for the Water and Forests Commission man-made and biological efforts</t>
  </si>
  <si>
    <t>3.1.1.3 Populations will be mobilized in the fight against desertification of housing and parcels of land.</t>
  </si>
  <si>
    <t>3.1.2.1 Study the impact of the oasis economic activities</t>
  </si>
  <si>
    <t>3.1.2.2: Train the stakeholders concerned on environmental cleanup techniques</t>
  </si>
  <si>
    <t>3.1.2.3: Support community services, which aim to protect natural resources</t>
  </si>
  <si>
    <t>3.2.1.1: Carry out a study in order to identify the mud brick buildings to restore</t>
  </si>
  <si>
    <t>3.2.1.2: Restore and fix up the buildings with a heritage interest</t>
  </si>
  <si>
    <t>3.2.2.1: Study, bearing in mind town planning, the most pertinent public building to be done in mud brick</t>
  </si>
  <si>
    <t>3.2.2.2: Construct said building</t>
  </si>
  <si>
    <t>4.1.1.1: Implementation of a Documentation library</t>
  </si>
  <si>
    <t>4.1.2.1: Writing of a draft Charter on water and climate change in the Oases</t>
  </si>
  <si>
    <t>4.1.2.2: Organization of conferences on the themes of water and climate change</t>
  </si>
  <si>
    <t>4.2.1.1: Writing of a communication strategy</t>
  </si>
  <si>
    <t>4.2.1.2: « Mass » communication campaign</t>
  </si>
  <si>
    <t>4.2.1.3: Organization of a close out seminar</t>
  </si>
  <si>
    <t>4.2.2.1 Establishing of a list of Partner-organizations for awareness actions</t>
  </si>
  <si>
    <t>4.2.2.2 Management of call for projects on awareness.</t>
  </si>
  <si>
    <r>
      <t xml:space="preserve">4.1.1.2: Strengthening of the monitoring system for water resources in the project zones. </t>
    </r>
    <r>
      <rPr>
        <b/>
        <sz val="8.5"/>
        <color rgb="FF002060"/>
        <rFont val="Calibri"/>
        <family val="2"/>
        <scheme val="minor"/>
      </rPr>
      <t xml:space="preserve">(Conv ABH) </t>
    </r>
  </si>
  <si>
    <t xml:space="preserve">4.2.1 An awareness and
communication strategy is developed
</t>
  </si>
  <si>
    <t>5.1.1.2: Participation in scientific meetings and forums</t>
  </si>
  <si>
    <t>5.1.2.2: Organizing trips and internships</t>
  </si>
  <si>
    <r>
      <t xml:space="preserve">5. Strengthening the capacities of participants
in the design and implementation of adaptation measures
 </t>
    </r>
    <r>
      <rPr>
        <b/>
        <sz val="8"/>
        <color rgb="FFFF0000"/>
        <rFont val="Calibri"/>
        <family val="2"/>
      </rPr>
      <t xml:space="preserve"> 
/ Oucome 2</t>
    </r>
  </si>
  <si>
    <r>
      <t xml:space="preserve">4. Improving stakeholder
awareness through the
management and exchange of knowledge
 </t>
    </r>
    <r>
      <rPr>
        <b/>
        <sz val="8"/>
        <color rgb="FFFF0000"/>
        <rFont val="Calibri"/>
        <family val="2"/>
      </rPr>
      <t>/ Oucome 3</t>
    </r>
  </si>
  <si>
    <t>Products</t>
  </si>
  <si>
    <r>
      <t xml:space="preserve">2. Diversifying income
sources and improving
the living conditions of
populations vulnerable
to climate change in the
targeted areas
 </t>
    </r>
    <r>
      <rPr>
        <b/>
        <sz val="8"/>
        <color rgb="FFFF0000"/>
        <rFont val="Calibri"/>
        <family val="2"/>
      </rPr>
      <t>/ Oucome 6</t>
    </r>
  </si>
  <si>
    <r>
      <t xml:space="preserve">3.
Improving the
ecosystems’ resilience in
response to climate
change and variability
 </t>
    </r>
    <r>
      <rPr>
        <b/>
        <sz val="8"/>
        <color rgb="FFFF0000"/>
        <rFont val="Calibri"/>
        <family val="2"/>
      </rPr>
      <t xml:space="preserve"> 
/ Oucome 5</t>
    </r>
  </si>
  <si>
    <t>Compenent / Outcome</t>
  </si>
  <si>
    <t>1.1.1.1 Carry out complementary studies of groundwater recharge structures on the potential sites identified</t>
  </si>
  <si>
    <t>1.1.1.2 Build infrastructure with the greatest potential</t>
  </si>
  <si>
    <t>1.1.1.3 Purchase of the follow-up equipment (piezometers).</t>
  </si>
  <si>
    <t>1.1.2.1 : Carry out complete technical studies of protective infrastructure in the priority sites identified</t>
  </si>
  <si>
    <r>
      <t>1.1.3.1 : Carry out an exploration/reconnaissance study through drilling for deepwater resources.</t>
    </r>
    <r>
      <rPr>
        <b/>
        <sz val="8.5"/>
        <color rgb="FF002060"/>
        <rFont val="Calibri"/>
        <family val="2"/>
        <scheme val="minor"/>
      </rPr>
      <t xml:space="preserve"> </t>
    </r>
  </si>
  <si>
    <t>1.1.3.2 : Carry out feasibility studies to identify priority sites and their financing.</t>
  </si>
  <si>
    <t>1.2.1.2 Lead the works on the restoration of the khettaras</t>
  </si>
  <si>
    <t>4.1.1.2: Strengthening of the monitoring system for water resources in the project zones.</t>
  </si>
  <si>
    <t>5.1.1.1: Conduct climate change training modules</t>
  </si>
  <si>
    <t>5.1.2.1: Conduct adaptation training modules</t>
  </si>
  <si>
    <t>5.2.1.1: Conduct modules on the project cycle</t>
  </si>
  <si>
    <r>
      <t>5.2.1.2: Conduct training modules on project financing</t>
    </r>
    <r>
      <rPr>
        <b/>
        <sz val="8.5"/>
        <color rgb="FF000000"/>
        <rFont val="Calibri"/>
        <family val="2"/>
        <scheme val="minor"/>
      </rPr>
      <t xml:space="preserve"> </t>
    </r>
  </si>
  <si>
    <r>
      <t>5.2.2.1: Conduct training modules on the participatory approach</t>
    </r>
    <r>
      <rPr>
        <b/>
        <sz val="8.5"/>
        <color rgb="FF000000"/>
        <rFont val="Calibri"/>
        <family val="2"/>
        <scheme val="minor"/>
      </rPr>
      <t xml:space="preserve"> </t>
    </r>
  </si>
  <si>
    <t>5.2.2.2: Conduct training modules in conflict management and mediation</t>
  </si>
  <si>
    <t>984 people (640 framrs + 344 public services)</t>
  </si>
  <si>
    <t>1.1.3.1 : Carry out an exploration/reconnaissance study through drilling for deepwater resources.</t>
  </si>
  <si>
    <t>Mr Ali OUBRHOU</t>
  </si>
  <si>
    <t>C1</t>
  </si>
  <si>
    <t>C3</t>
  </si>
  <si>
    <t>C4</t>
  </si>
  <si>
    <t>* The PACCZO Project has created a synergy and complementarity between institutional organizations responsible for the territorial development of fragile and vulnerable ecosystems.
* The commitment of professional organizations (beneficiaries) especially in the maintenance of irrigation structures which is inevitably a guarantee of sustainability of achievements.</t>
  </si>
  <si>
    <t xml:space="preserve">* Women showed great interest toward project's objectives. 
* Women were present during all the training sessions. 
* More than 50% of the projects proposed for funding were reserved for vulnerable social categories (women and young) which allowed creation of jobs in rural areas and a significant complementary income.
* Projects proposed for funding (to improve sources of income) all include women.
</t>
  </si>
  <si>
    <r>
      <t xml:space="preserve">* Delay in large-value payment (agreement with partners)
</t>
    </r>
    <r>
      <rPr>
        <u/>
        <sz val="11"/>
        <rFont val="Times New Roman"/>
        <family val="1"/>
      </rPr>
      <t>Measures</t>
    </r>
    <r>
      <rPr>
        <sz val="11"/>
        <rFont val="Times New Roman"/>
        <family val="1"/>
      </rPr>
      <t xml:space="preserve"> : Intervention direcet at paymasters
* Delays in Activity A1.1.1.1 : Carry out complementary studies of groundwater recharge structures on the potential sites identified. Reason : The scarcity of the providers making prospection of the deep waters (more than 800 meters). Tenders were tree times unsuccessful.
</t>
    </r>
    <r>
      <rPr>
        <u/>
        <sz val="11"/>
        <rFont val="Times New Roman"/>
        <family val="1"/>
      </rPr>
      <t>Mesures</t>
    </r>
    <r>
      <rPr>
        <sz val="11"/>
        <rFont val="Times New Roman"/>
        <family val="1"/>
      </rPr>
      <t xml:space="preserve"> : Redeployment of funds in groundwater recharge activities to achieve the same result.</t>
    </r>
  </si>
  <si>
    <t xml:space="preserve"> </t>
  </si>
  <si>
    <t>21 units</t>
  </si>
  <si>
    <t>State : Medium
Both NIE and EE intervened to the Paymaster to accelerate payments</t>
  </si>
  <si>
    <t>Level: Moderate ;  
State : Low</t>
  </si>
  <si>
    <t>Level: Moderate to substantial  
State : Medium</t>
  </si>
  <si>
    <t>Level: Moderate ;  
State : No longer relevant</t>
  </si>
  <si>
    <t>Level: Moderate
State : Medium</t>
  </si>
  <si>
    <r>
      <t xml:space="preserve">13 workshops (790 people - </t>
    </r>
    <r>
      <rPr>
        <b/>
        <sz val="9"/>
        <color rgb="FFC00000"/>
        <rFont val="Times New Roman"/>
        <family val="1"/>
      </rPr>
      <t>14% women</t>
    </r>
    <r>
      <rPr>
        <sz val="9"/>
        <color indexed="8"/>
        <rFont val="Times New Roman"/>
        <family val="1"/>
      </rPr>
      <t>)</t>
    </r>
  </si>
  <si>
    <r>
      <t xml:space="preserve">13 workshops (772 people - </t>
    </r>
    <r>
      <rPr>
        <b/>
        <sz val="9"/>
        <color rgb="FFC00000"/>
        <rFont val="Times New Roman"/>
        <family val="1"/>
      </rPr>
      <t>15% women</t>
    </r>
    <r>
      <rPr>
        <sz val="9"/>
        <color indexed="8"/>
        <rFont val="Times New Roman"/>
        <family val="1"/>
      </rPr>
      <t>)</t>
    </r>
  </si>
  <si>
    <t>AMOUNT
$US</t>
  </si>
  <si>
    <t>5.2.1.2: Conduct training modules on project financing</t>
  </si>
  <si>
    <t>5.2.2.1: Conduct training modules on the participatory approach</t>
  </si>
  <si>
    <r>
      <t>Estimated cumulative total disbursement as of</t>
    </r>
    <r>
      <rPr>
        <b/>
        <sz val="10"/>
        <color indexed="10"/>
        <rFont val="Times New Roman"/>
        <family val="1"/>
      </rPr>
      <t xml:space="preserve"> [Mar-31-2020]</t>
    </r>
  </si>
  <si>
    <t>3.2.3 des accès et des espaces d’interprétation sont réhabilités pour une meilleure accessibilité et attractivité des palmeraies</t>
  </si>
  <si>
    <t>3.2.3.1 : Aménager des accès et pistes au sein des palmeraies (réhabilitation, éclairage solaire…) y compris assistance technique.</t>
  </si>
  <si>
    <t>3.2.3.2 : Aménager des espaces d’interprétations touristiques.</t>
  </si>
  <si>
    <t>3.2.4 des points d’eau et des équipements sont acquis pour une meilleure intervention contre les incendies</t>
  </si>
  <si>
    <t xml:space="preserve">3.2.4.1 : Aménager des points d’eau pour la lutte contre les incendies. </t>
  </si>
  <si>
    <t>3.2.4.2 : Acquérir de matériels de lutte contre les incendies</t>
  </si>
  <si>
    <t>1.1 Improved joint regulation of
ground and surface water
through new sustainable
hydraulic and protective
structure management</t>
  </si>
  <si>
    <t>Expected Outcomes</t>
  </si>
  <si>
    <t>1.2 Vulnerable infrastructure
allowing the improvement of
water distribution efficiency are
restored</t>
  </si>
  <si>
    <t>2.1 Improved livelihoods of
families due to the development
of more resilient small scale
agriculture</t>
  </si>
  <si>
    <t>2.2 Developed non-agricultural
economic activities help increase
the resilience of the Oasis
population</t>
  </si>
  <si>
    <t>3.1 Threats reducing the value of
Oasis ecosystems are taken into
account by municipalities</t>
  </si>
  <si>
    <t>3.2. Preserved and Promoted
Heritage</t>
  </si>
  <si>
    <t>4.1 Organized public debate on
water and climate change</t>
  </si>
  <si>
    <t>4.2. Supported and developed
local initiatives for
communication</t>
  </si>
  <si>
    <t>5.1 Consolidated and developed
adaptive capacities for climate
change</t>
  </si>
  <si>
    <t>5.2 Strengthened coordinated
management capacities for
climate change projects</t>
  </si>
  <si>
    <t>S1</t>
  </si>
  <si>
    <t>S2</t>
  </si>
  <si>
    <t>3.2.4.2 : Acquire fire fighting equipment</t>
  </si>
  <si>
    <t>3.2.3 Access and interpretation spaces are rehabilitated for better accessibility and attractiveness of palm groves</t>
  </si>
  <si>
    <t>3.2.4 Water points and equipment are acquired for a better response to fires</t>
  </si>
  <si>
    <t>3.2.3.1 : Fix up access and tracks in palm groves (rehabilitation, solar lighting, etc.) including technical assistance.</t>
  </si>
  <si>
    <t>3.2.3.2 : Fix up spaces for tourist interpretations.</t>
  </si>
  <si>
    <t>3.2.4.1 : Fix up water's points for fire fighting</t>
  </si>
  <si>
    <t>7 achieved</t>
  </si>
  <si>
    <r>
      <t>616 farmers</t>
    </r>
    <r>
      <rPr>
        <sz val="9"/>
        <color theme="5"/>
        <rFont val="Times New Roman"/>
        <family val="1"/>
      </rPr>
      <t xml:space="preserve"> (women : 19%)
</t>
    </r>
    <r>
      <rPr>
        <sz val="9"/>
        <rFont val="Times New Roman"/>
        <family val="1"/>
      </rPr>
      <t>(32 good practices and agro-ecological and conservation studies presented in the form of technical sheets)</t>
    </r>
  </si>
  <si>
    <t>2 achived : (27 professional organizations have benefited from:
- 35,325 cumin packages
- 60,625 packages of henna
- 600 Roll up
- 250,000 Flyers
- 50,000 Business cards)</t>
  </si>
  <si>
    <r>
      <t xml:space="preserve">* </t>
    </r>
    <r>
      <rPr>
        <u/>
        <sz val="9"/>
        <rFont val="Times New Roman"/>
        <family val="1"/>
      </rPr>
      <t>5 tourism units</t>
    </r>
    <r>
      <rPr>
        <sz val="9"/>
        <rFont val="Times New Roman"/>
        <family val="1"/>
      </rPr>
      <t xml:space="preserve"> 
* </t>
    </r>
    <r>
      <rPr>
        <u/>
        <sz val="9"/>
        <rFont val="Times New Roman"/>
        <family val="1"/>
      </rPr>
      <t>Identification of</t>
    </r>
    <r>
      <rPr>
        <sz val="9"/>
        <rFont val="Times New Roman"/>
        <family val="1"/>
      </rPr>
      <t>:
(- 10 circuits for niche tourism inherent in culture
- 03 circuits for niche tourism for ecotourism
- 14 circuits for religious niche tourism and Sufism
- 05 circuits for tourism for archeology, memory and history.
- 03 circuits for sports)</t>
    </r>
  </si>
  <si>
    <t>120 ha</t>
  </si>
  <si>
    <r>
      <t>396  pepole</t>
    </r>
    <r>
      <rPr>
        <b/>
        <sz val="9"/>
        <color theme="5"/>
        <rFont val="Times New Roman"/>
        <family val="1"/>
      </rPr>
      <t xml:space="preserve"> (12% : women) ; </t>
    </r>
    <r>
      <rPr>
        <u/>
        <sz val="9"/>
        <rFont val="Times New Roman"/>
        <family val="1"/>
      </rPr>
      <t>Themes :</t>
    </r>
    <r>
      <rPr>
        <b/>
        <sz val="9"/>
        <color theme="5"/>
        <rFont val="Times New Roman"/>
        <family val="1"/>
      </rPr>
      <t xml:space="preserve">
</t>
    </r>
    <r>
      <rPr>
        <sz val="9"/>
        <rFont val="Times New Roman"/>
        <family val="1"/>
      </rPr>
      <t>- Techniques for limiting pollution and treating water.
- Phyto-purification techniques.
- Recycling techniques.
- Trip : Guided tours in wastewater treatment stations (Ouarzazate, Agadir, Tinjdad and Fès).</t>
    </r>
  </si>
  <si>
    <r>
      <rPr>
        <b/>
        <u/>
        <sz val="9"/>
        <color indexed="8"/>
        <rFont val="Times New Roman"/>
        <family val="1"/>
      </rPr>
      <t>2 new constructions</t>
    </r>
    <r>
      <rPr>
        <sz val="9"/>
        <color indexed="8"/>
        <rFont val="Times New Roman"/>
        <family val="1"/>
      </rPr>
      <t xml:space="preserve">
- Interior design of the Abderrahmane Eddakhil school in Ferkla EL oulia;
- Project to rehabilitate an environmental and ecological space at the Saghro 01 school in Alnif.</t>
    </r>
  </si>
  <si>
    <r>
      <rPr>
        <b/>
        <u/>
        <sz val="9"/>
        <color indexed="8"/>
        <rFont val="Times New Roman"/>
        <family val="1"/>
      </rPr>
      <t>2 restored buildings</t>
    </r>
    <r>
      <rPr>
        <sz val="9"/>
        <color indexed="8"/>
        <rFont val="Times New Roman"/>
        <family val="1"/>
      </rPr>
      <t xml:space="preserve">
- Environmental upgrading of the Nkob Central School (province of Zagora)
- Contribution to projects to restore buildings and prevent fire</t>
    </r>
  </si>
  <si>
    <t>Establishment of a database on water ressources : 2915 documents</t>
  </si>
  <si>
    <r>
      <rPr>
        <b/>
        <u/>
        <sz val="9"/>
        <color indexed="8"/>
        <rFont val="Times New Roman"/>
        <family val="1"/>
      </rPr>
      <t>6 regional tehmatics carried out</t>
    </r>
    <r>
      <rPr>
        <sz val="9"/>
        <color indexed="8"/>
        <rFont val="Times New Roman"/>
        <family val="1"/>
      </rPr>
      <t xml:space="preserve">
- Organization of the international conference "The contribution of new technologies (GIS and Remote Sensing) in monitoring the dynamics of the oasis ecosystem in the face of climate changes
- Thematic conference on the development of cumin in Bouarfa
- Thematic conference on Tourism in Zagora
- Thematic conference on local products in Zagora
- Organization of the "International date fair" </t>
    </r>
    <r>
      <rPr>
        <u/>
        <sz val="9"/>
        <color indexed="8"/>
        <rFont val="Times New Roman"/>
        <family val="1"/>
      </rPr>
      <t>theme:</t>
    </r>
    <r>
      <rPr>
        <sz val="9"/>
        <color indexed="8"/>
        <rFont val="Times New Roman"/>
        <family val="1"/>
      </rPr>
      <t xml:space="preserve"> "The date palm, lever of employment and pillar of the oasis economy"
- Organization of the rose festival; </t>
    </r>
    <r>
      <rPr>
        <u/>
        <sz val="9"/>
        <color indexed="8"/>
        <rFont val="Times New Roman"/>
        <family val="1"/>
      </rPr>
      <t>theme</t>
    </r>
    <r>
      <rPr>
        <sz val="9"/>
        <color indexed="8"/>
        <rFont val="Times New Roman"/>
        <family val="1"/>
      </rPr>
      <t xml:space="preserve"> "the fragrant rose, a strong lever for employment and the dynamics of the local economy"</t>
    </r>
  </si>
  <si>
    <t>More than 20 press releases</t>
  </si>
  <si>
    <t>50 awareness projects have been funded
Awareness actions :
- Climate changes
- Preservation and economy of water resources
- Environmental aspects.</t>
  </si>
  <si>
    <t>1744 participants (women 15%)</t>
  </si>
  <si>
    <r>
      <t>- Organization of 10 trips (</t>
    </r>
    <r>
      <rPr>
        <b/>
        <sz val="9"/>
        <color theme="5"/>
        <rFont val="Times New Roman"/>
        <family val="1"/>
      </rPr>
      <t>11% : women)</t>
    </r>
    <r>
      <rPr>
        <sz val="9"/>
        <color indexed="8"/>
        <rFont val="Times New Roman"/>
        <family val="1"/>
      </rPr>
      <t xml:space="preserve">
- Organization of 8 workshops </t>
    </r>
    <r>
      <rPr>
        <b/>
        <sz val="9"/>
        <color theme="5"/>
        <rFont val="Times New Roman"/>
        <family val="1"/>
      </rPr>
      <t>(9% : women)</t>
    </r>
    <r>
      <rPr>
        <sz val="9"/>
        <color indexed="8"/>
        <rFont val="Times New Roman"/>
        <family val="1"/>
      </rPr>
      <t xml:space="preserve">
- 53 participants
</t>
    </r>
  </si>
  <si>
    <r>
      <t xml:space="preserve">87 workshops (1744 participant : </t>
    </r>
    <r>
      <rPr>
        <b/>
        <sz val="9"/>
        <color theme="5"/>
        <rFont val="Times New Roman"/>
        <family val="1"/>
      </rPr>
      <t>15% are women</t>
    </r>
    <r>
      <rPr>
        <sz val="9"/>
        <color theme="5"/>
        <rFont val="Times New Roman"/>
        <family val="1"/>
      </rPr>
      <t>)</t>
    </r>
    <r>
      <rPr>
        <sz val="9"/>
        <color indexed="8"/>
        <rFont val="Times New Roman"/>
        <family val="1"/>
      </rPr>
      <t xml:space="preserve">.
</t>
    </r>
  </si>
  <si>
    <t>790 participants (women 15%)</t>
  </si>
  <si>
    <t>State : No longer relevant
The project is managed in a participatory approach which avoids any kind of intercations of interests or resistance to the actions of the project</t>
  </si>
  <si>
    <t>State : Low
* The terms of reference of the projects clearly specify the difficulties associated with the work and the services requested. 
* The Technical Assitance and the EE teams and staff conduct field visits to monitor achievements.</t>
  </si>
  <si>
    <t>About 2600 of Officials and Oasis beneficiaries (whose ability to collectively manage climate change adaptation project) has been strengthened.</t>
  </si>
  <si>
    <t>In accordance with the specific agreement signed between the NIE and the EE on the execution of the PACCZO project, the ADZOA has performed :
- Establishment of a database on water ressources : 2915 documents
- 6 regional tehmatics carried out
  * Organization of the international conference "The contribution of new technologies (GIS and Remote Sensing) in monitoring the dynamics of the oasis ecosystem in the face of climate changes
  * Thematic conference on the development of cumin in Bouarfa
  * Thematic conference on Tourism in Zagora
  * Thematic conference on local products in Zagora
  * Organization of the "International date fair" theme: "The date palm, lever of employment and pillar of the oasis economy"
  * Organization of the rose festival; theme "the fragrant rose, a strong lever for employment and the dynamics of the local economy"
- More than 20 press releases
- 50 awareness projects have been funded</t>
  </si>
  <si>
    <t>Both 1) works on "regulation of ground and surface water" and 2) "vulnirabel infrastrastructure allowing the improvement of water efficiency - Khettara &amp; Saguia" has been started :
* Restoration of khettaras : 23 Khettaras restored (4414 linear meter) on an objective of 18 khettaras
* Works on irrigation water distribution networks: 18 SMH networks renovated : 6096 linear meter
* Build priority infrastructure : 4 structures
* Groundwater recharge structures : 2 structures has been finished for 10000 people &amp; 1400 hoslods
* 4 Feasability studies
* Structures for perimeters protection are built : 14 protective wall (2398 linear meter)</t>
  </si>
  <si>
    <t>4 Oases</t>
  </si>
  <si>
    <t>* Economic activities,  particularly for youths and women,  are supported and developed
  - 45 projects (women projets - about 25%)
  - PACCZO Contribution : 6,598,950 
  - Main areas of funded projects: Agriculture, Environment, Handicrafts and Tourism.
* Conservation technics are circulated and adopted : 616 farmers
* Oasis agriculture products are developed and promoted : 27 professional organizations have benefited.</t>
  </si>
  <si>
    <t xml:space="preserve"> About 2600 of Officials and Oasis beneficiaries (whose ability to collectively manage climate change adaptation project) has been strengthened and the population has awarned of climate change. Good progress of works : 1) "to increase adaptive capacity within relevant development and natural resource sectors", 2) "to increase ecosystem resilience in response to climate change and variability-induced stress" and "to trength awareness and ownership of adaptation". 
45 projects were selected (of populations vulnerable to climate change) and funded in order to diversify income resources and living conditions of this population.
</t>
  </si>
  <si>
    <t>Inception Phase commenced on 14 December 2015. 
- Technical assistance was recruited for both NIE &amp; EE. 
- Regional Coordinating Committee  (CRC) and Steering Committee (COPIL) were regularly held.
- Agreements were concretized with the project partners.
- Works were completed in accordance with the AWPB</t>
  </si>
  <si>
    <t>Inception Phase commenced on 14 December 2015. 
- Technical assistance was recruited for both NIE &amp; EE. 
- Regional Coordinating Committee  (CRC) were regularly held.
- 7 Agreements were concretized with the project partners.
- Works were completed in accordance with the AWPB</t>
  </si>
  <si>
    <t>About 2600 of Officials and beneficiaries trained with reinforced capacities in adaptation project management.</t>
  </si>
  <si>
    <t>- More than 1700 people (oasis beneficiaries) plus officials (from different services) have benefited from trainings related to climate change adaptation.
- More than 15 Workshops (Governance of water and sanitation services in the oasis environment face of CC / Integrated management of water resources face to CC).
- 21%  : Cooperatives &amp; Agricultural water management associations
- Organization of 10 trips
- Women participation : 12%
- 109% : Attendance rate
- Managers of public services and beneficiaries have been trained</t>
  </si>
  <si>
    <t>- Establishment of a database on water ressources : 2915 documents
- 6 regional tehmatics carried out
- More than 20 press releases
- 50 awareness projects have been funded</t>
  </si>
  <si>
    <r>
      <t xml:space="preserve">45 projects </t>
    </r>
    <r>
      <rPr>
        <b/>
        <sz val="9"/>
        <color theme="5"/>
        <rFont val="Times New Roman"/>
        <family val="1"/>
      </rPr>
      <t xml:space="preserve">(women projets - about 25%)
</t>
    </r>
    <r>
      <rPr>
        <sz val="9"/>
        <rFont val="Times New Roman"/>
        <family val="1"/>
      </rPr>
      <t>• PACCZO Contribution : 684,211 USD 
• Main areas of funded projects: Agriculture, Environment, Handicrafts and Tourism.</t>
    </r>
  </si>
  <si>
    <t>45 production units (project holder) receives funding (a total of  684,211 USD).</t>
  </si>
  <si>
    <t>- 23 Khettaras restored (4414 linear meter) on an objective of 18 khettaras
- 18 SMH networks renovated : 6096 linear meter
- Build priority infrastructure : 4 structures
- Groundwater recharge structures : 2 structures has been finished (for 10000 people &amp; 1400 hoslods)
- 4 Feasability studies
- Structures for perimeters protection are built : 14 protective wall (2398 linear meter)</t>
  </si>
  <si>
    <t>* The fight against desertification : 120 ha (objective 40 ha)
*  Techniques for cleanup in the oasis zones
    - Techniques for limiting pollution and treating water.
    - Phyto-purification techniques.
    - Recycling techniques.
    - Trip : Guided tours in wastewater treatment stations (Ouarzazate, Agadir, Tinjdad and Fès).
* 2 restored buildings
* 2 new constructions</t>
  </si>
  <si>
    <t>- The fight against desertification : 120 ha (objective 40 ha)
- Training in techniques for cleanup in the oasis zones
- 2 restored buildings
- 2 new constructions</t>
  </si>
  <si>
    <t>Project execution was carried out in accordance with 1) Annual Work Plan and 2) Budget and the Project Procurement Plan pre-established.
Despite the delay in the start of the project, all the components of the project were started. The project partners are all aware of the problems of climate change and are actively involved in the success of the project. 7 agreements were signed with partners (ABH, ORMVAO, ORMVATF and IAV). The rate of participation in trainings was significant. Stakeholders are very aware of the project's objectives. The project is well publicized and the works have achieved their objectives</t>
  </si>
  <si>
    <t>AWPB (Annual Work Plan and Budget) 2016, 2017, 2019, Manual and the management procedures of the project, Project Brochure, Environmental and Social Management Plans, Training Reports (Strengthening capacities), First semi-annual report 2016, 2017, 2018 &amp; 2019 (Prepared by EE), Second half-yearly report 2016, 2017, 2018, 2019 (Prepared by EE), EE's Technical Assistance Reports, Project Monitoring Report n° 01 (Prepared by NIE), Project Monitoring Report n° 02 (Prepared by NIE), Audit report for the year 2015, 2016, 2017 (Prepared by NIE).</t>
  </si>
  <si>
    <t>Ms Meryem ANDALOUSSI</t>
  </si>
  <si>
    <t>m.andaloussi@ada.gov.ma / meryem.andaloussi@gmail.com</t>
  </si>
  <si>
    <t>State : No longer relevant
Thanks to the great experience of ANDZOA in the management of similar projects, this risk is well controlled. At present, the project is carried out in a good institutional conditions thanks to the externnal "Technical Assitance" and the EE Team.</t>
  </si>
  <si>
    <t>State : Low
* Coordination and consultation are done regularly with the ABH (Hydraulic Basin Agency) in order to avoid affecting the access to resources in downstream sites.
* The actions of the project are programmed according to the recommendations of the ESMP (Environmental and Social Management Plan).</t>
  </si>
  <si>
    <t>State : Low
The project area has experienced significant adaptation to climate change in the past. The project aims to improve resilience to climate change</t>
  </si>
  <si>
    <t>MERYEM ANDALOUSSI</t>
  </si>
  <si>
    <t>More than 1700 people (oasis beneficiaries) plus officials (from different services) have benefited from trainings related to adaptation to climate change.
   * More than 15 Workshops (Governance of water and sanitation services in the oasis environment face of CC / Integrated management of water resources face to CC).
   * 21%  : Cooperatives &amp; Agricultural water management associations
   * Organization of 10 trips
   * 12% : Women
   * 109% : Attendance rate
- Managers of public services and beneficiaries have been trained on : 
   * Governance of water and sanitation services in the oasis in the face of CC
   * Integrated management of water resources against CC
   * Management of project cycles
   * Project financing
   * Participatory approach applied to adaptation measures
   * Conflict Management and Mediation</t>
  </si>
  <si>
    <t>* Integration of institutional partners (administration related to water, agriculture, environment) in all project implementing processes
* A great synergy was shown by the integration of the ABH and the ORMVA's concerning the work and infrastructure achievements</t>
  </si>
  <si>
    <t>* Immediate positive effects of the actions of underground dams on water resources and then on adaptation to Climate Change
* Actions related to water (Khettaras, irrigation channels, groundwater recharge structures) have accelerated positive effects on adaptation to climate change</t>
  </si>
  <si>
    <t>* Reinforce actions of diversifying income sources and improving the living conditions of populations vulnerable to CC : 1) Triggering income generation microprojects (or projets); 2) Helping women's economic independence
*A great synergy between capacity building and promotion of agricultural products</t>
  </si>
  <si>
    <t>* Improvement of income and living conditions of the target population
* Limit the exodus and revitalization of palm groves
* Promotion of Oasis products (most vulnerable to CC)</t>
  </si>
  <si>
    <t>* Provision of technical assistance to ensure the quality of the work
* Participation of the target population during implementing 
* Integrating the target population to ensure the maintenance of structures after completion of works</t>
  </si>
  <si>
    <t>*Very good results and effects of workshops, training, visits and trips: 1) good understanding of the issues and 2) adoption of actions proposed by the target population</t>
  </si>
  <si>
    <t>* No difficulty was encountered</t>
  </si>
  <si>
    <t>* The participatory approach framework integrating the direct beneficiaries and all administrative bodies related to water, agriculture and the environment
* Support community services (aims to protect natural resources)</t>
  </si>
  <si>
    <t>* Direct commitment of partners and adoption of achievements</t>
  </si>
  <si>
    <r>
      <t>Financial information:  cumulative from project start to [</t>
    </r>
    <r>
      <rPr>
        <b/>
        <sz val="14"/>
        <color rgb="FFC00000"/>
        <rFont val="Times New Roman"/>
        <family val="1"/>
      </rPr>
      <t>Dec-31-2020</t>
    </r>
    <r>
      <rPr>
        <b/>
        <sz val="14"/>
        <rFont val="Times New Roman"/>
        <family val="1"/>
      </rPr>
      <t>]</t>
    </r>
  </si>
  <si>
    <r>
      <t>Estimated cumulative total disbursement as of</t>
    </r>
    <r>
      <rPr>
        <b/>
        <sz val="10"/>
        <color indexed="10"/>
        <rFont val="Times New Roman"/>
        <family val="1"/>
      </rPr>
      <t xml:space="preserve"> [Dec-31-2020]</t>
    </r>
  </si>
  <si>
    <t>18  Khettaras</t>
  </si>
  <si>
    <t>23 Khettaras restored : 4414 linear meter</t>
  </si>
  <si>
    <t>14 structures /2398 Linear meter</t>
  </si>
  <si>
    <t>4 boreholes and 3 watering points</t>
  </si>
  <si>
    <t>2 bassins</t>
  </si>
  <si>
    <t>18 SMH networks renovated : 6096 linear meter): 200 ha</t>
  </si>
  <si>
    <t>18 SMH networks / 200 Ha</t>
  </si>
  <si>
    <t>Climate changes adaptation project in oasis zones- PACC-ZO</t>
  </si>
  <si>
    <r>
      <t>Usin</t>
    </r>
    <r>
      <rPr>
        <sz val="9"/>
        <color rgb="FF181818"/>
        <rFont val="Arial"/>
        <family val="2"/>
      </rPr>
      <t>g fo</t>
    </r>
    <r>
      <rPr>
        <sz val="9"/>
        <color rgb="FF0C0C0C"/>
        <rFont val="Arial"/>
        <family val="2"/>
      </rPr>
      <t>ur</t>
    </r>
    <r>
      <rPr>
        <sz val="9"/>
        <color rgb="FF000000"/>
        <rFont val="Arial"/>
        <family val="2"/>
      </rPr>
      <t> piezometers,</t>
    </r>
    <r>
      <rPr>
        <sz val="9"/>
        <color rgb="FF0C0C0C"/>
        <rFont val="Arial"/>
        <family val="2"/>
      </rPr>
      <t> t</t>
    </r>
    <r>
      <rPr>
        <sz val="9"/>
        <color rgb="FF181818"/>
        <rFont val="Arial"/>
        <family val="2"/>
      </rPr>
      <t>he c</t>
    </r>
    <r>
      <rPr>
        <sz val="9"/>
        <color rgb="FF242424"/>
        <rFont val="Arial"/>
        <family val="2"/>
      </rPr>
      <t>ompa</t>
    </r>
    <r>
      <rPr>
        <sz val="9"/>
        <color rgb="FF303030"/>
        <rFont val="Arial"/>
        <family val="2"/>
      </rPr>
      <t>ny </t>
    </r>
    <r>
      <rPr>
        <sz val="9"/>
        <color rgb="FF242424"/>
        <rFont val="Arial"/>
        <family val="2"/>
      </rPr>
      <t>tests</t>
    </r>
    <r>
      <rPr>
        <sz val="9"/>
        <color rgb="FF181818"/>
        <rFont val="Arial"/>
        <family val="2"/>
      </rPr>
      <t> the </t>
    </r>
    <r>
      <rPr>
        <sz val="9"/>
        <color rgb="FF242424"/>
        <rFont val="Arial"/>
        <family val="2"/>
      </rPr>
      <t>qual</t>
    </r>
    <r>
      <rPr>
        <sz val="9"/>
        <color rgb="FF181818"/>
        <rFont val="Arial"/>
        <family val="2"/>
      </rPr>
      <t>ity</t>
    </r>
    <r>
      <rPr>
        <sz val="9"/>
        <color rgb="FF0C0C0C"/>
        <rFont val="Arial"/>
        <family val="2"/>
      </rPr>
      <t> of </t>
    </r>
    <r>
      <rPr>
        <sz val="9"/>
        <color rgb="FF181818"/>
        <rFont val="Arial"/>
        <family val="2"/>
      </rPr>
      <t>und</t>
    </r>
    <r>
      <rPr>
        <sz val="9"/>
        <color rgb="FF242424"/>
        <rFont val="Arial"/>
        <family val="2"/>
      </rPr>
      <t>ergro</t>
    </r>
    <r>
      <rPr>
        <sz val="9"/>
        <color rgb="FF303030"/>
        <rFont val="Arial"/>
        <family val="2"/>
      </rPr>
      <t>un</t>
    </r>
    <r>
      <rPr>
        <sz val="9"/>
        <color rgb="FF3C3C3C"/>
        <rFont val="Arial"/>
        <family val="2"/>
      </rPr>
      <t>d wate</t>
    </r>
    <r>
      <rPr>
        <sz val="9"/>
        <color rgb="FF303030"/>
        <rFont val="Arial"/>
        <family val="2"/>
      </rPr>
      <t>r </t>
    </r>
    <r>
      <rPr>
        <sz val="9"/>
        <color rgb="FF242424"/>
        <rFont val="Arial"/>
        <family val="2"/>
      </rPr>
      <t>perio</t>
    </r>
    <r>
      <rPr>
        <sz val="9"/>
        <color rgb="FF181818"/>
        <rFont val="Arial"/>
        <family val="2"/>
      </rPr>
      <t>dic</t>
    </r>
    <r>
      <rPr>
        <sz val="9"/>
        <color rgb="FF0C0C0C"/>
        <rFont val="Arial"/>
        <family val="2"/>
      </rPr>
      <t>all</t>
    </r>
    <r>
      <rPr>
        <sz val="9"/>
        <color rgb="FF000000"/>
        <rFont val="Arial"/>
        <family val="2"/>
      </rPr>
      <t>y</t>
    </r>
  </si>
  <si>
    <t xml:space="preserve">The corona virus pandemic caused a total shutdown of activities, particularly those relating to awareness raising and training,  which resulted in the extension of the project by 2 additional years. Project activities resumed as soon as the health measures linked to the pandemic were partially lifted. </t>
  </si>
  <si>
    <t>AGENCY FOR AGRICULTURAL DEVELOPMENT</t>
  </si>
  <si>
    <t>% increase in income level compared to baseline income</t>
  </si>
  <si>
    <r>
      <t xml:space="preserve">Number of households                 </t>
    </r>
    <r>
      <rPr>
        <i/>
        <sz val="10"/>
        <color theme="1"/>
        <rFont val="Calibri"/>
        <family val="2"/>
        <scheme val="minor"/>
      </rPr>
      <t>(total number in the project area)</t>
    </r>
  </si>
  <si>
    <r>
      <t xml:space="preserve">List outputs planned and corresponding projected cost for the upcoming </t>
    </r>
    <r>
      <rPr>
        <b/>
        <sz val="11"/>
        <color rgb="FFFF0000"/>
        <rFont val="Times New Roman"/>
        <family val="1"/>
      </rPr>
      <t>(2021)</t>
    </r>
    <r>
      <rPr>
        <b/>
        <sz val="11"/>
        <color indexed="8"/>
        <rFont val="Times New Roman"/>
        <family val="1"/>
      </rPr>
      <t xml:space="preserve"> reporting period</t>
    </r>
  </si>
  <si>
    <t>IMPLEMENTING FEES</t>
  </si>
  <si>
    <t>Project execution Cost</t>
  </si>
  <si>
    <t>(*): it corresponds to the Net amount : 100 188 US $ For the Implementing Entity Account , and 116 776 US $ for the Executing Entity Account</t>
  </si>
  <si>
    <t>data on population, economic activities, agricultural statistics, were used for the ^preparation of the AWP</t>
  </si>
  <si>
    <t>1.3-Technical assistance</t>
  </si>
  <si>
    <t>216 964  (*)</t>
  </si>
  <si>
    <t>Mr Bouzekri RAZI</t>
  </si>
  <si>
    <t>razi@environnement.gov.ma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</si>
</sst>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dd\-mmm\-yyyy"/>
    <numFmt numFmtId="166" formatCode="_-* #,##0\ _€_-;\-* #,##0\ _€_-;_-* &quot;-&quot;??\ _€_-;_-@_-"/>
  </numFmts>
  <fonts count="114"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theme="1"/>
      <name val="Calibri"/>
      <family val="2"/>
      <scheme val="minor"/>
    </font>
    <font>
      <b/>
      <sz val="11"/>
      <color rgb="FFC00000"/>
      <name val="Times New Roman"/>
      <family val="1"/>
    </font>
    <font>
      <b/>
      <sz val="14"/>
      <name val="Times New Roman"/>
      <family val="1"/>
    </font>
    <font>
      <b/>
      <sz val="14"/>
      <color rgb="FFC00000"/>
      <name val="Times New Roman"/>
      <family val="1"/>
    </font>
    <font>
      <b/>
      <sz val="10"/>
      <color indexed="8"/>
      <name val="Times New Roman"/>
      <family val="1"/>
    </font>
    <font>
      <b/>
      <sz val="10"/>
      <color indexed="10"/>
      <name val="Times New Roman"/>
      <family val="1"/>
    </font>
    <font>
      <sz val="9"/>
      <color theme="1"/>
      <name val="Calibri"/>
      <family val="2"/>
    </font>
    <font>
      <sz val="9"/>
      <color rgb="FF000000"/>
      <name val="Calibri"/>
      <family val="2"/>
    </font>
    <font>
      <sz val="8"/>
      <color rgb="FF000000"/>
      <name val="Calibri"/>
      <family val="2"/>
    </font>
    <font>
      <b/>
      <sz val="11"/>
      <color rgb="FFC00000"/>
      <name val="Calibri"/>
      <family val="2"/>
      <scheme val="minor"/>
    </font>
    <font>
      <b/>
      <u/>
      <sz val="11"/>
      <color rgb="FFC00000"/>
      <name val="Calibri"/>
      <family val="2"/>
      <scheme val="minor"/>
    </font>
    <font>
      <sz val="9"/>
      <color indexed="8"/>
      <name val="Times New Roman"/>
      <family val="1"/>
    </font>
    <font>
      <sz val="10"/>
      <color theme="1"/>
      <name val="Calibri"/>
      <family val="2"/>
      <scheme val="minor"/>
    </font>
    <font>
      <b/>
      <u/>
      <sz val="11"/>
      <color rgb="FFFF0000"/>
      <name val="Times New Roman"/>
      <family val="1"/>
    </font>
    <font>
      <b/>
      <sz val="11"/>
      <color theme="1"/>
      <name val="Calibri"/>
      <family val="2"/>
      <scheme val="minor"/>
    </font>
    <font>
      <b/>
      <sz val="8"/>
      <color theme="1"/>
      <name val="Calibri"/>
      <family val="2"/>
      <scheme val="minor"/>
    </font>
    <font>
      <b/>
      <u/>
      <sz val="10"/>
      <color theme="1"/>
      <name val="Calibri"/>
      <family val="2"/>
      <scheme val="minor"/>
    </font>
    <font>
      <sz val="10"/>
      <color theme="1"/>
      <name val="Times New Roman"/>
      <family val="1"/>
    </font>
    <font>
      <b/>
      <u/>
      <sz val="11"/>
      <color theme="10"/>
      <name val="Calibri"/>
      <family val="2"/>
    </font>
    <font>
      <b/>
      <i/>
      <sz val="10"/>
      <name val="Times New Roman"/>
      <family val="1"/>
    </font>
    <font>
      <sz val="8"/>
      <color rgb="FF9C6500"/>
      <name val="Calibri"/>
      <family val="2"/>
      <scheme val="minor"/>
    </font>
    <font>
      <b/>
      <sz val="8"/>
      <color rgb="FF000000"/>
      <name val="Calibri"/>
      <family val="2"/>
    </font>
    <font>
      <b/>
      <sz val="8"/>
      <color rgb="FFFF0000"/>
      <name val="Calibri"/>
      <family val="2"/>
    </font>
    <font>
      <b/>
      <sz val="10"/>
      <color rgb="FF002060"/>
      <name val="Calibri"/>
      <family val="2"/>
    </font>
    <font>
      <sz val="10"/>
      <color rgb="FF000000"/>
      <name val="Calibri"/>
      <family val="2"/>
    </font>
    <font>
      <b/>
      <sz val="10"/>
      <color theme="1"/>
      <name val="Calibri"/>
      <family val="2"/>
    </font>
    <font>
      <sz val="10"/>
      <color indexed="8"/>
      <name val="Times New Roman"/>
      <family val="1"/>
    </font>
    <font>
      <sz val="8.5"/>
      <color rgb="FF000000"/>
      <name val="Calibri"/>
      <family val="2"/>
      <scheme val="minor"/>
    </font>
    <font>
      <b/>
      <sz val="8.5"/>
      <color rgb="FF002060"/>
      <name val="Calibri"/>
      <family val="2"/>
      <scheme val="minor"/>
    </font>
    <font>
      <b/>
      <sz val="8.5"/>
      <color rgb="FF000000"/>
      <name val="Calibri"/>
      <family val="2"/>
      <scheme val="minor"/>
    </font>
    <font>
      <b/>
      <sz val="9"/>
      <color indexed="8"/>
      <name val="Times New Roman"/>
      <family val="1"/>
    </font>
    <font>
      <b/>
      <sz val="10"/>
      <color rgb="FFC00000"/>
      <name val="Times New Roman"/>
      <family val="1"/>
    </font>
    <font>
      <sz val="12"/>
      <color rgb="FFFF0000"/>
      <name val="Calibri"/>
      <family val="2"/>
      <scheme val="minor"/>
    </font>
    <font>
      <sz val="11"/>
      <name val="Calibri"/>
      <family val="2"/>
      <scheme val="minor"/>
    </font>
    <font>
      <sz val="8.5"/>
      <color rgb="FF000000"/>
      <name val="Calibri"/>
      <family val="2"/>
    </font>
    <font>
      <b/>
      <sz val="10"/>
      <color rgb="FFFF0000"/>
      <name val="Calibri"/>
      <family val="2"/>
    </font>
    <font>
      <b/>
      <sz val="10"/>
      <color theme="1"/>
      <name val="Calibri"/>
      <family val="2"/>
      <scheme val="minor"/>
    </font>
    <font>
      <sz val="11"/>
      <color rgb="FFFF0000"/>
      <name val="Calibri"/>
      <family val="2"/>
      <scheme val="minor"/>
    </font>
    <font>
      <sz val="9"/>
      <name val="Times New Roman"/>
      <family val="1"/>
    </font>
    <font>
      <u/>
      <sz val="11"/>
      <name val="Times New Roman"/>
      <family val="1"/>
    </font>
    <font>
      <sz val="11"/>
      <color theme="0" tint="-4.9989318521683403E-2"/>
      <name val="Times New Roman"/>
      <family val="1"/>
    </font>
    <font>
      <b/>
      <sz val="9"/>
      <color theme="5"/>
      <name val="Times New Roman"/>
      <family val="1"/>
    </font>
    <font>
      <sz val="9"/>
      <color theme="5"/>
      <name val="Times New Roman"/>
      <family val="1"/>
    </font>
    <font>
      <b/>
      <sz val="9"/>
      <color rgb="FFC00000"/>
      <name val="Times New Roman"/>
      <family val="1"/>
    </font>
    <font>
      <b/>
      <sz val="11"/>
      <name val="Calibri"/>
      <family val="2"/>
      <scheme val="minor"/>
    </font>
    <font>
      <b/>
      <sz val="8"/>
      <color rgb="FFC00000"/>
      <name val="Calibri"/>
      <family val="2"/>
    </font>
    <font>
      <b/>
      <sz val="8"/>
      <color rgb="FF0070C0"/>
      <name val="Calibri"/>
      <family val="2"/>
    </font>
    <font>
      <sz val="8"/>
      <color theme="1"/>
      <name val="Calibri"/>
      <family val="2"/>
    </font>
    <font>
      <b/>
      <sz val="8"/>
      <color rgb="FF0070C0"/>
      <name val="Calibri"/>
      <family val="2"/>
      <scheme val="minor"/>
    </font>
    <font>
      <sz val="11"/>
      <color rgb="FFC00000"/>
      <name val="Calibri"/>
      <family val="2"/>
      <scheme val="minor"/>
    </font>
    <font>
      <b/>
      <sz val="8"/>
      <color theme="1"/>
      <name val="Times New Roman"/>
      <family val="1"/>
    </font>
    <font>
      <u/>
      <sz val="9"/>
      <name val="Times New Roman"/>
      <family val="1"/>
    </font>
    <font>
      <b/>
      <u/>
      <sz val="9"/>
      <color indexed="8"/>
      <name val="Times New Roman"/>
      <family val="1"/>
    </font>
    <font>
      <u/>
      <sz val="9"/>
      <color indexed="8"/>
      <name val="Times New Roman"/>
      <family val="1"/>
    </font>
    <font>
      <b/>
      <u/>
      <sz val="12"/>
      <color rgb="FF0070C0"/>
      <name val="Times New Roman"/>
      <family val="1"/>
    </font>
    <font>
      <b/>
      <sz val="11"/>
      <color rgb="FF002060"/>
      <name val="Calibri"/>
      <family val="2"/>
    </font>
    <font>
      <b/>
      <sz val="12"/>
      <color theme="1"/>
      <name val="Calibri"/>
      <family val="2"/>
      <scheme val="minor"/>
    </font>
    <font>
      <sz val="9"/>
      <color rgb="FF242424"/>
      <name val="Arial"/>
      <family val="2"/>
    </font>
    <font>
      <sz val="9"/>
      <color rgb="FF181818"/>
      <name val="Arial"/>
      <family val="2"/>
    </font>
    <font>
      <sz val="9"/>
      <color rgb="FF0C0C0C"/>
      <name val="Arial"/>
      <family val="2"/>
    </font>
    <font>
      <sz val="9"/>
      <color rgb="FF000000"/>
      <name val="Arial"/>
      <family val="2"/>
    </font>
    <font>
      <sz val="9"/>
      <color rgb="FF303030"/>
      <name val="Arial"/>
      <family val="2"/>
    </font>
    <font>
      <sz val="9"/>
      <color rgb="FF3C3C3C"/>
      <name val="Arial"/>
      <family val="2"/>
    </font>
    <font>
      <sz val="9"/>
      <color rgb="FF002060"/>
      <name val="Calibri"/>
      <family val="2"/>
      <scheme val="minor"/>
    </font>
    <font>
      <sz val="11"/>
      <color rgb="FF002060"/>
      <name val="Calibri"/>
      <family val="2"/>
      <scheme val="minor"/>
    </font>
    <font>
      <i/>
      <sz val="10"/>
      <color theme="1"/>
      <name val="Calibri"/>
      <family val="2"/>
      <scheme val="minor"/>
    </font>
    <font>
      <sz val="10"/>
      <color rgb="FF002060"/>
      <name val="Calibri"/>
      <family val="2"/>
      <scheme val="minor"/>
    </font>
    <font>
      <b/>
      <sz val="11"/>
      <color rgb="FF002060"/>
      <name val="Calibri"/>
      <family val="2"/>
      <scheme val="minor"/>
    </font>
    <font>
      <i/>
      <sz val="10"/>
      <color rgb="FF002060"/>
      <name val="Times New Roman"/>
      <family val="1"/>
    </font>
    <font>
      <sz val="10"/>
      <color rgb="FF002060"/>
      <name val="Calibri"/>
      <family val="2"/>
    </font>
  </fonts>
  <fills count="23">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00B0F0"/>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7">
    <xf numFmtId="0" fontId="0" fillId="0" borderId="0"/>
    <xf numFmtId="0" fontId="19" fillId="0" borderId="0" applyNumberFormat="0" applyFill="0" applyBorder="0" applyAlignment="0" applyProtection="0">
      <alignment vertical="top"/>
      <protection locked="0"/>
    </xf>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164" fontId="44" fillId="0" borderId="0" applyFont="0" applyFill="0" applyBorder="0" applyAlignment="0" applyProtection="0"/>
    <xf numFmtId="9" fontId="44" fillId="0" borderId="0" applyFont="0" applyFill="0" applyBorder="0" applyAlignment="0" applyProtection="0"/>
  </cellStyleXfs>
  <cellXfs count="929">
    <xf numFmtId="0" fontId="0" fillId="0" borderId="0" xfId="0"/>
    <xf numFmtId="0" fontId="20" fillId="0" borderId="0" xfId="0" applyFont="1" applyFill="1" applyProtection="1"/>
    <xf numFmtId="0" fontId="20"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Alignment="1" applyProtection="1">
      <alignment vertical="top" wrapText="1"/>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0" fillId="0" borderId="0" xfId="0" applyFont="1" applyAlignment="1">
      <alignment horizontal="left" vertical="center"/>
    </xf>
    <xf numFmtId="0" fontId="20" fillId="0" borderId="0" xfId="0" applyFont="1"/>
    <xf numFmtId="0" fontId="20" fillId="0" borderId="0" xfId="0" applyFont="1" applyFill="1"/>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0" fillId="0" borderId="0" xfId="0" applyFont="1" applyAlignment="1">
      <alignment wrapText="1"/>
    </xf>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2" xfId="0" applyFont="1" applyFill="1" applyBorder="1" applyAlignment="1" applyProtection="1">
      <alignment vertical="top" wrapText="1"/>
    </xf>
    <xf numFmtId="0" fontId="14" fillId="2" borderId="3" xfId="0" applyFont="1" applyFill="1" applyBorder="1" applyAlignment="1" applyProtection="1">
      <alignment vertical="top" wrapText="1"/>
    </xf>
    <xf numFmtId="0" fontId="14" fillId="2" borderId="4" xfId="0" applyFont="1" applyFill="1" applyBorder="1" applyAlignment="1" applyProtection="1">
      <alignment vertical="top" wrapText="1"/>
    </xf>
    <xf numFmtId="0" fontId="1" fillId="3" borderId="16" xfId="0" applyFont="1" applyFill="1" applyBorder="1" applyProtection="1"/>
    <xf numFmtId="0" fontId="1" fillId="3" borderId="17" xfId="0" applyFont="1" applyFill="1" applyBorder="1" applyAlignment="1" applyProtection="1">
      <alignment horizontal="left" vertical="center"/>
    </xf>
    <xf numFmtId="0" fontId="1" fillId="3" borderId="17" xfId="0" applyFont="1" applyFill="1" applyBorder="1" applyProtection="1"/>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19"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1" xfId="0" applyFont="1" applyFill="1" applyBorder="1" applyProtection="1"/>
    <xf numFmtId="0" fontId="1" fillId="3" borderId="22" xfId="0" applyFont="1" applyFill="1" applyBorder="1" applyAlignment="1" applyProtection="1">
      <alignment horizontal="left" vertical="center" wrapText="1"/>
    </xf>
    <xf numFmtId="0" fontId="1" fillId="3" borderId="22" xfId="0" applyFont="1" applyFill="1" applyBorder="1" applyAlignment="1" applyProtection="1">
      <alignment vertical="top" wrapText="1"/>
    </xf>
    <xf numFmtId="0" fontId="1" fillId="3" borderId="23" xfId="0" applyFont="1" applyFill="1" applyBorder="1" applyProtection="1"/>
    <xf numFmtId="0" fontId="14" fillId="3" borderId="20" xfId="0" applyFont="1" applyFill="1" applyBorder="1" applyAlignment="1" applyProtection="1">
      <alignment vertical="top" wrapText="1"/>
    </xf>
    <xf numFmtId="0" fontId="14" fillId="3" borderId="19"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1" xfId="0" applyFont="1" applyFill="1" applyBorder="1" applyAlignment="1" applyProtection="1">
      <alignment vertical="top" wrapText="1"/>
    </xf>
    <xf numFmtId="0" fontId="7" fillId="3" borderId="22" xfId="0" applyFont="1" applyFill="1" applyBorder="1" applyAlignment="1" applyProtection="1">
      <alignment vertical="top" wrapText="1"/>
    </xf>
    <xf numFmtId="0" fontId="7" fillId="3" borderId="23" xfId="0" applyFont="1" applyFill="1" applyBorder="1" applyAlignment="1" applyProtection="1">
      <alignment vertical="top" wrapText="1"/>
    </xf>
    <xf numFmtId="0" fontId="20" fillId="3" borderId="16" xfId="0" applyFont="1" applyFill="1" applyBorder="1" applyAlignment="1">
      <alignment horizontal="left" vertical="center"/>
    </xf>
    <xf numFmtId="0" fontId="20" fillId="3" borderId="17" xfId="0" applyFont="1" applyFill="1" applyBorder="1" applyAlignment="1">
      <alignment horizontal="left" vertical="center"/>
    </xf>
    <xf numFmtId="0" fontId="20" fillId="3" borderId="17" xfId="0" applyFont="1" applyFill="1" applyBorder="1"/>
    <xf numFmtId="0" fontId="20" fillId="3" borderId="18" xfId="0" applyFont="1" applyFill="1" applyBorder="1"/>
    <xf numFmtId="0" fontId="20" fillId="3" borderId="19" xfId="0" applyFont="1" applyFill="1" applyBorder="1" applyAlignment="1">
      <alignment horizontal="left" vertical="center"/>
    </xf>
    <xf numFmtId="0" fontId="1" fillId="3" borderId="20" xfId="0" applyFont="1" applyFill="1" applyBorder="1" applyAlignment="1" applyProtection="1">
      <alignment vertical="top" wrapText="1"/>
    </xf>
    <xf numFmtId="0" fontId="1" fillId="3" borderId="19"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2" fillId="3" borderId="22" xfId="0" applyFont="1" applyFill="1" applyBorder="1" applyAlignment="1" applyProtection="1">
      <alignment vertical="top" wrapText="1"/>
    </xf>
    <xf numFmtId="0" fontId="1" fillId="3" borderId="23" xfId="0" applyFont="1" applyFill="1" applyBorder="1" applyAlignment="1" applyProtection="1">
      <alignment vertical="top" wrapText="1"/>
    </xf>
    <xf numFmtId="0" fontId="20" fillId="3" borderId="17" xfId="0" applyFont="1" applyFill="1" applyBorder="1" applyProtection="1"/>
    <xf numFmtId="0" fontId="20" fillId="3" borderId="18" xfId="0" applyFont="1" applyFill="1" applyBorder="1" applyProtection="1"/>
    <xf numFmtId="0" fontId="20" fillId="3" borderId="0" xfId="0" applyFont="1" applyFill="1" applyBorder="1" applyProtection="1"/>
    <xf numFmtId="0" fontId="20" fillId="3" borderId="20"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0"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2" xfId="0" applyFont="1" applyFill="1" applyBorder="1" applyProtection="1"/>
    <xf numFmtId="0" fontId="22" fillId="0" borderId="1" xfId="0" applyFont="1" applyBorder="1" applyAlignment="1">
      <alignment horizontal="center" readingOrder="1"/>
    </xf>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0" fillId="3" borderId="0" xfId="0" applyFill="1" applyBorder="1"/>
    <xf numFmtId="0" fontId="13" fillId="3" borderId="20" xfId="0" applyFont="1" applyFill="1" applyBorder="1" applyAlignment="1" applyProtection="1"/>
    <xf numFmtId="0" fontId="0" fillId="3" borderId="20" xfId="0" applyFill="1" applyBorder="1"/>
    <xf numFmtId="0" fontId="23" fillId="3" borderId="16" xfId="0" applyFont="1" applyFill="1" applyBorder="1" applyAlignment="1">
      <alignment vertical="center"/>
    </xf>
    <xf numFmtId="0" fontId="23" fillId="3" borderId="19" xfId="0" applyFont="1" applyFill="1" applyBorder="1" applyAlignment="1">
      <alignment vertical="center"/>
    </xf>
    <xf numFmtId="0" fontId="23"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7" xfId="0" applyFill="1" applyBorder="1" applyAlignment="1"/>
    <xf numFmtId="0" fontId="0" fillId="3" borderId="0" xfId="0" applyFill="1" applyBorder="1" applyAlignment="1"/>
    <xf numFmtId="0" fontId="0" fillId="3" borderId="22"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0" fillId="3" borderId="16" xfId="0" applyFont="1" applyFill="1" applyBorder="1"/>
    <xf numFmtId="0" fontId="20" fillId="3" borderId="19" xfId="0" applyFont="1" applyFill="1" applyBorder="1"/>
    <xf numFmtId="0" fontId="20" fillId="3" borderId="20" xfId="0" applyFont="1" applyFill="1" applyBorder="1"/>
    <xf numFmtId="0" fontId="24" fillId="3" borderId="0" xfId="0" applyFont="1" applyFill="1" applyBorder="1"/>
    <xf numFmtId="0" fontId="25" fillId="3" borderId="0" xfId="0" applyFont="1" applyFill="1" applyBorder="1"/>
    <xf numFmtId="0" fontId="24" fillId="0" borderId="25" xfId="0" applyFont="1" applyFill="1" applyBorder="1" applyAlignment="1">
      <alignment vertical="top" wrapText="1"/>
    </xf>
    <xf numFmtId="0" fontId="24" fillId="0" borderId="24" xfId="0" applyFont="1" applyFill="1" applyBorder="1" applyAlignment="1">
      <alignment vertical="top" wrapText="1"/>
    </xf>
    <xf numFmtId="0" fontId="24" fillId="0" borderId="1" xfId="0" applyFont="1" applyFill="1" applyBorder="1" applyAlignment="1">
      <alignment vertical="top" wrapText="1"/>
    </xf>
    <xf numFmtId="0" fontId="20" fillId="0" borderId="1" xfId="0" applyFont="1" applyFill="1" applyBorder="1" applyAlignment="1">
      <alignment vertical="top" wrapText="1"/>
    </xf>
    <xf numFmtId="0" fontId="20" fillId="3" borderId="22" xfId="0" applyFont="1" applyFill="1" applyBorder="1"/>
    <xf numFmtId="0" fontId="26" fillId="0" borderId="1" xfId="0" applyFont="1" applyFill="1" applyBorder="1" applyAlignment="1">
      <alignment horizontal="center" vertical="top" wrapText="1"/>
    </xf>
    <xf numFmtId="0" fontId="26" fillId="0" borderId="28" xfId="0" applyFont="1" applyFill="1" applyBorder="1" applyAlignment="1">
      <alignment horizontal="center" vertical="top" wrapText="1"/>
    </xf>
    <xf numFmtId="0" fontId="26"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3" borderId="0" xfId="0" applyFont="1" applyFill="1" applyBorder="1" applyAlignment="1" applyProtection="1">
      <alignment horizontal="left" vertical="center" wrapText="1"/>
    </xf>
    <xf numFmtId="0" fontId="20" fillId="0" borderId="0" xfId="0" applyFont="1" applyFill="1" applyAlignment="1" applyProtection="1">
      <alignment horizontal="right"/>
    </xf>
    <xf numFmtId="0" fontId="20" fillId="3" borderId="16" xfId="0" applyFont="1" applyFill="1" applyBorder="1" applyAlignment="1" applyProtection="1">
      <alignment horizontal="right"/>
    </xf>
    <xf numFmtId="0" fontId="20" fillId="3" borderId="17" xfId="0" applyFont="1" applyFill="1" applyBorder="1" applyAlignment="1" applyProtection="1">
      <alignment horizontal="right"/>
    </xf>
    <xf numFmtId="0" fontId="20" fillId="3" borderId="19" xfId="0" applyFont="1" applyFill="1" applyBorder="1" applyAlignment="1" applyProtection="1">
      <alignment horizontal="right"/>
    </xf>
    <xf numFmtId="0" fontId="20" fillId="3" borderId="0" xfId="0" applyFont="1" applyFill="1" applyBorder="1" applyAlignment="1" applyProtection="1">
      <alignment horizontal="right"/>
    </xf>
    <xf numFmtId="0" fontId="1" fillId="3" borderId="19" xfId="0" applyFont="1" applyFill="1" applyBorder="1" applyAlignment="1" applyProtection="1">
      <alignment horizontal="right"/>
    </xf>
    <xf numFmtId="0" fontId="1" fillId="3" borderId="19" xfId="0" applyFont="1" applyFill="1" applyBorder="1" applyAlignment="1" applyProtection="1">
      <alignment horizontal="right" vertical="top" wrapText="1"/>
    </xf>
    <xf numFmtId="0" fontId="27"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2" xfId="0" applyFont="1" applyFill="1" applyBorder="1" applyAlignment="1" applyProtection="1">
      <alignment horizontal="right"/>
    </xf>
    <xf numFmtId="0" fontId="4" fillId="3" borderId="0" xfId="0" applyFont="1" applyFill="1" applyBorder="1" applyAlignment="1" applyProtection="1"/>
    <xf numFmtId="0" fontId="2" fillId="3" borderId="0" xfId="0" applyFont="1" applyFill="1" applyBorder="1" applyAlignment="1" applyProtection="1">
      <alignment horizontal="left" vertical="center" wrapText="1"/>
    </xf>
    <xf numFmtId="0" fontId="0" fillId="3" borderId="0" xfId="0" applyFill="1"/>
    <xf numFmtId="0" fontId="20" fillId="3" borderId="21" xfId="0" applyFont="1" applyFill="1" applyBorder="1"/>
    <xf numFmtId="0" fontId="20" fillId="3" borderId="23"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5" xfId="0" applyBorder="1" applyProtection="1"/>
    <xf numFmtId="0" fontId="37" fillId="11" borderId="49" xfId="0" applyFont="1" applyFill="1" applyBorder="1" applyAlignment="1" applyProtection="1">
      <alignment horizontal="left" vertical="center" wrapText="1"/>
    </xf>
    <xf numFmtId="0" fontId="37" fillId="11" borderId="9" xfId="0" applyFont="1" applyFill="1" applyBorder="1" applyAlignment="1" applyProtection="1">
      <alignment horizontal="left" vertical="center" wrapText="1"/>
    </xf>
    <xf numFmtId="0" fontId="37" fillId="11" borderId="7" xfId="0" applyFont="1" applyFill="1" applyBorder="1" applyAlignment="1" applyProtection="1">
      <alignment horizontal="left" vertical="center" wrapText="1"/>
    </xf>
    <xf numFmtId="0" fontId="38" fillId="0" borderId="8" xfId="0" applyFont="1" applyBorder="1" applyAlignment="1" applyProtection="1">
      <alignment horizontal="left" vertical="center"/>
    </xf>
    <xf numFmtId="0" fontId="34" fillId="8" borderId="9" xfId="4" applyFont="1" applyBorder="1" applyAlignment="1" applyProtection="1">
      <alignment horizontal="center" vertical="center"/>
      <protection locked="0"/>
    </xf>
    <xf numFmtId="0" fontId="39" fillId="8" borderId="9" xfId="4" applyFont="1" applyBorder="1" applyAlignment="1" applyProtection="1">
      <alignment horizontal="center" vertical="center"/>
      <protection locked="0"/>
    </xf>
    <xf numFmtId="0" fontId="39" fillId="8" borderId="6" xfId="4" applyFont="1" applyBorder="1" applyAlignment="1" applyProtection="1">
      <alignment horizontal="center" vertical="center"/>
      <protection locked="0"/>
    </xf>
    <xf numFmtId="0" fontId="38" fillId="0" borderId="52" xfId="0" applyFont="1" applyBorder="1" applyAlignment="1" applyProtection="1">
      <alignment horizontal="left" vertical="center"/>
    </xf>
    <xf numFmtId="0" fontId="34" fillId="12" borderId="9" xfId="4" applyFont="1" applyFill="1" applyBorder="1" applyAlignment="1" applyProtection="1">
      <alignment horizontal="center" vertical="center"/>
      <protection locked="0"/>
    </xf>
    <xf numFmtId="0" fontId="39" fillId="12" borderId="9" xfId="4" applyFont="1" applyFill="1" applyBorder="1" applyAlignment="1" applyProtection="1">
      <alignment horizontal="center" vertical="center"/>
      <protection locked="0"/>
    </xf>
    <xf numFmtId="0" fontId="39" fillId="12" borderId="6" xfId="4" applyFont="1" applyFill="1" applyBorder="1" applyAlignment="1" applyProtection="1">
      <alignment horizontal="center" vertical="center"/>
      <protection locked="0"/>
    </xf>
    <xf numFmtId="0" fontId="40" fillId="0" borderId="9" xfId="0" applyFont="1" applyBorder="1" applyAlignment="1" applyProtection="1">
      <alignment horizontal="left" vertical="center"/>
    </xf>
    <xf numFmtId="10" fontId="39" fillId="8" borderId="9" xfId="4" applyNumberFormat="1" applyFont="1" applyBorder="1" applyAlignment="1" applyProtection="1">
      <alignment horizontal="center" vertical="center"/>
      <protection locked="0"/>
    </xf>
    <xf numFmtId="10" fontId="39" fillId="8" borderId="6" xfId="4" applyNumberFormat="1" applyFont="1" applyBorder="1" applyAlignment="1" applyProtection="1">
      <alignment horizontal="center" vertical="center"/>
      <protection locked="0"/>
    </xf>
    <xf numFmtId="0" fontId="40" fillId="0" borderId="49" xfId="0" applyFont="1" applyBorder="1" applyAlignment="1" applyProtection="1">
      <alignment horizontal="left" vertical="center"/>
    </xf>
    <xf numFmtId="10" fontId="39" fillId="12" borderId="9" xfId="4" applyNumberFormat="1" applyFont="1" applyFill="1" applyBorder="1" applyAlignment="1" applyProtection="1">
      <alignment horizontal="center" vertical="center"/>
      <protection locked="0"/>
    </xf>
    <xf numFmtId="10" fontId="39" fillId="12" borderId="6"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7" fillId="11" borderId="53" xfId="0" applyFont="1" applyFill="1" applyBorder="1" applyAlignment="1" applyProtection="1">
      <alignment horizontal="center" vertical="center" wrapText="1"/>
    </xf>
    <xf numFmtId="0" fontId="37" fillId="11" borderId="37" xfId="0" applyFont="1" applyFill="1" applyBorder="1" applyAlignment="1" applyProtection="1">
      <alignment horizontal="center" vertical="center" wrapText="1"/>
    </xf>
    <xf numFmtId="0" fontId="38" fillId="0" borderId="9" xfId="0" applyFont="1" applyFill="1" applyBorder="1" applyAlignment="1" applyProtection="1">
      <alignment vertical="center" wrapText="1"/>
    </xf>
    <xf numFmtId="0" fontId="34" fillId="8" borderId="9" xfId="4" applyBorder="1" applyAlignment="1" applyProtection="1">
      <alignment wrapText="1"/>
      <protection locked="0"/>
    </xf>
    <xf numFmtId="0" fontId="34" fillId="12" borderId="9" xfId="4" applyFill="1" applyBorder="1" applyAlignment="1" applyProtection="1">
      <alignment wrapText="1"/>
      <protection locked="0"/>
    </xf>
    <xf numFmtId="0" fontId="41" fillId="2" borderId="9" xfId="0" applyFont="1" applyFill="1" applyBorder="1" applyAlignment="1" applyProtection="1">
      <alignment vertical="center" wrapText="1"/>
    </xf>
    <xf numFmtId="10" fontId="34" fillId="8" borderId="9" xfId="4" applyNumberFormat="1" applyBorder="1" applyAlignment="1" applyProtection="1">
      <alignment horizontal="center" vertical="center" wrapText="1"/>
      <protection locked="0"/>
    </xf>
    <xf numFmtId="10" fontId="34" fillId="12" borderId="9" xfId="4" applyNumberFormat="1" applyFill="1" applyBorder="1" applyAlignment="1" applyProtection="1">
      <alignment horizontal="center" vertical="center" wrapText="1"/>
      <protection locked="0"/>
    </xf>
    <xf numFmtId="0" fontId="37" fillId="11" borderId="45" xfId="0" applyFont="1" applyFill="1" applyBorder="1" applyAlignment="1" applyProtection="1">
      <alignment horizontal="center" vertical="center" wrapText="1"/>
    </xf>
    <xf numFmtId="0" fontId="37" fillId="11" borderId="9" xfId="0" applyFont="1" applyFill="1" applyBorder="1" applyAlignment="1" applyProtection="1">
      <alignment horizontal="center" vertical="center" wrapText="1"/>
    </xf>
    <xf numFmtId="0" fontId="37" fillId="11" borderId="6" xfId="0" applyFont="1" applyFill="1" applyBorder="1" applyAlignment="1" applyProtection="1">
      <alignment horizontal="center" vertical="center" wrapText="1"/>
    </xf>
    <xf numFmtId="0" fontId="42" fillId="8" borderId="45" xfId="4" applyFont="1" applyBorder="1" applyAlignment="1" applyProtection="1">
      <alignment vertical="center" wrapText="1"/>
      <protection locked="0"/>
    </xf>
    <xf numFmtId="0" fontId="42" fillId="8" borderId="9" xfId="4" applyFont="1" applyBorder="1" applyAlignment="1" applyProtection="1">
      <alignment horizontal="center" vertical="center"/>
      <protection locked="0"/>
    </xf>
    <xf numFmtId="0" fontId="42" fillId="8" borderId="6" xfId="4" applyFont="1" applyBorder="1" applyAlignment="1" applyProtection="1">
      <alignment horizontal="center" vertical="center"/>
      <protection locked="0"/>
    </xf>
    <xf numFmtId="0" fontId="42" fillId="12" borderId="9" xfId="4" applyFont="1" applyFill="1" applyBorder="1" applyAlignment="1" applyProtection="1">
      <alignment horizontal="center" vertical="center"/>
      <protection locked="0"/>
    </xf>
    <xf numFmtId="0" fontId="42" fillId="12" borderId="45" xfId="4" applyFont="1" applyFill="1" applyBorder="1" applyAlignment="1" applyProtection="1">
      <alignment vertical="center" wrapText="1"/>
      <protection locked="0"/>
    </xf>
    <xf numFmtId="0" fontId="42" fillId="12" borderId="6" xfId="4" applyFont="1" applyFill="1" applyBorder="1" applyAlignment="1" applyProtection="1">
      <alignment horizontal="center" vertical="center"/>
      <protection locked="0"/>
    </xf>
    <xf numFmtId="0" fontId="42" fillId="8" borderId="6" xfId="4" applyFont="1" applyBorder="1" applyAlignment="1" applyProtection="1">
      <alignment vertical="center"/>
      <protection locked="0"/>
    </xf>
    <xf numFmtId="0" fontId="42" fillId="12" borderId="6" xfId="4" applyFont="1" applyFill="1" applyBorder="1" applyAlignment="1" applyProtection="1">
      <alignment vertical="center"/>
      <protection locked="0"/>
    </xf>
    <xf numFmtId="0" fontId="42" fillId="8" borderId="33" xfId="4" applyFont="1" applyBorder="1" applyAlignment="1" applyProtection="1">
      <alignment vertical="center"/>
      <protection locked="0"/>
    </xf>
    <xf numFmtId="0" fontId="42" fillId="12" borderId="33"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7" fillId="11" borderId="53" xfId="0" applyFont="1" applyFill="1" applyBorder="1" applyAlignment="1" applyProtection="1">
      <alignment horizontal="center" vertical="center"/>
    </xf>
    <xf numFmtId="0" fontId="37" fillId="11" borderId="7" xfId="0" applyFont="1" applyFill="1" applyBorder="1" applyAlignment="1" applyProtection="1">
      <alignment horizontal="center" vertical="center"/>
    </xf>
    <xf numFmtId="0" fontId="37" fillId="11" borderId="49" xfId="0" applyFont="1" applyFill="1" applyBorder="1" applyAlignment="1" applyProtection="1">
      <alignment horizontal="center" vertical="center" wrapText="1"/>
    </xf>
    <xf numFmtId="0" fontId="34" fillId="8" borderId="9" xfId="4" applyBorder="1" applyAlignment="1" applyProtection="1">
      <alignment horizontal="center" vertical="center"/>
      <protection locked="0"/>
    </xf>
    <xf numFmtId="10" fontId="34" fillId="8" borderId="9" xfId="4" applyNumberFormat="1" applyBorder="1" applyAlignment="1" applyProtection="1">
      <alignment horizontal="center" vertical="center"/>
      <protection locked="0"/>
    </xf>
    <xf numFmtId="0" fontId="34" fillId="12" borderId="9" xfId="4" applyFill="1" applyBorder="1" applyAlignment="1" applyProtection="1">
      <alignment horizontal="center" vertical="center"/>
      <protection locked="0"/>
    </xf>
    <xf numFmtId="10" fontId="34" fillId="12" borderId="9" xfId="4" applyNumberFormat="1" applyFill="1" applyBorder="1" applyAlignment="1" applyProtection="1">
      <alignment horizontal="center" vertical="center"/>
      <protection locked="0"/>
    </xf>
    <xf numFmtId="0" fontId="37" fillId="11" borderId="34" xfId="0" applyFont="1" applyFill="1" applyBorder="1" applyAlignment="1" applyProtection="1">
      <alignment horizontal="center" vertical="center" wrapText="1"/>
    </xf>
    <xf numFmtId="0" fontId="37" fillId="11" borderId="27"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34" fillId="8" borderId="9" xfId="4" applyBorder="1" applyProtection="1">
      <protection locked="0"/>
    </xf>
    <xf numFmtId="0" fontId="42" fillId="8" borderId="27" xfId="4" applyFont="1" applyBorder="1" applyAlignment="1" applyProtection="1">
      <alignment vertical="center" wrapText="1"/>
      <protection locked="0"/>
    </xf>
    <xf numFmtId="0" fontId="42" fillId="8" borderId="46" xfId="4" applyFont="1" applyBorder="1" applyAlignment="1" applyProtection="1">
      <alignment horizontal="center" vertical="center"/>
      <protection locked="0"/>
    </xf>
    <xf numFmtId="0" fontId="34" fillId="12" borderId="9" xfId="4" applyFill="1" applyBorder="1" applyProtection="1">
      <protection locked="0"/>
    </xf>
    <xf numFmtId="0" fontId="42" fillId="12" borderId="27" xfId="4" applyFont="1" applyFill="1" applyBorder="1" applyAlignment="1" applyProtection="1">
      <alignment vertical="center" wrapText="1"/>
      <protection locked="0"/>
    </xf>
    <xf numFmtId="0" fontId="42" fillId="12" borderId="46"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7" fillId="11" borderId="5" xfId="0" applyFont="1" applyFill="1" applyBorder="1" applyAlignment="1" applyProtection="1">
      <alignment horizontal="center" vertical="center" wrapText="1"/>
    </xf>
    <xf numFmtId="0" fontId="37" fillId="11" borderId="26" xfId="0" applyFont="1" applyFill="1" applyBorder="1" applyAlignment="1" applyProtection="1">
      <alignment horizontal="center" vertical="center"/>
    </xf>
    <xf numFmtId="0" fontId="34" fillId="8" borderId="9" xfId="4" applyBorder="1" applyAlignment="1" applyProtection="1">
      <alignment vertical="center" wrapText="1"/>
      <protection locked="0"/>
    </xf>
    <xf numFmtId="0" fontId="34" fillId="8" borderId="45" xfId="4" applyBorder="1" applyAlignment="1" applyProtection="1">
      <alignment vertical="center" wrapText="1"/>
      <protection locked="0"/>
    </xf>
    <xf numFmtId="0" fontId="34" fillId="12" borderId="9" xfId="4" applyFill="1" applyBorder="1" applyAlignment="1" applyProtection="1">
      <alignment vertical="center" wrapText="1"/>
      <protection locked="0"/>
    </xf>
    <xf numFmtId="0" fontId="34" fillId="12" borderId="45" xfId="4" applyFill="1" applyBorder="1" applyAlignment="1" applyProtection="1">
      <alignment vertical="center" wrapText="1"/>
      <protection locked="0"/>
    </xf>
    <xf numFmtId="0" fontId="34" fillId="8" borderId="49" xfId="4" applyBorder="1" applyAlignment="1" applyProtection="1">
      <alignment horizontal="center" vertical="center"/>
      <protection locked="0"/>
    </xf>
    <xf numFmtId="0" fontId="34" fillId="8" borderId="6" xfId="4" applyBorder="1" applyAlignment="1" applyProtection="1">
      <alignment horizontal="center" vertical="center"/>
      <protection locked="0"/>
    </xf>
    <xf numFmtId="0" fontId="34" fillId="12" borderId="49" xfId="4" applyFill="1" applyBorder="1" applyAlignment="1" applyProtection="1">
      <alignment horizontal="center" vertical="center"/>
      <protection locked="0"/>
    </xf>
    <xf numFmtId="0" fontId="34" fillId="12" borderId="6"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7" fillId="11" borderId="37" xfId="0" applyFont="1" applyFill="1" applyBorder="1" applyAlignment="1" applyProtection="1">
      <alignment horizontal="center" vertical="center"/>
    </xf>
    <xf numFmtId="0" fontId="34" fillId="8" borderId="6" xfId="4" applyBorder="1" applyAlignment="1" applyProtection="1">
      <alignment vertical="center" wrapText="1"/>
      <protection locked="0"/>
    </xf>
    <xf numFmtId="0" fontId="34" fillId="12" borderId="27" xfId="4" applyFill="1" applyBorder="1" applyAlignment="1" applyProtection="1">
      <alignment horizontal="center" vertical="center" wrapText="1"/>
      <protection locked="0"/>
    </xf>
    <xf numFmtId="0" fontId="34" fillId="12" borderId="49" xfId="4" applyFill="1" applyBorder="1" applyAlignment="1" applyProtection="1">
      <alignment horizontal="center" vertical="center" wrapText="1"/>
      <protection locked="0"/>
    </xf>
    <xf numFmtId="0" fontId="34" fillId="12" borderId="6" xfId="4" applyFill="1" applyBorder="1" applyAlignment="1" applyProtection="1">
      <alignment vertical="center" wrapText="1"/>
      <protection locked="0"/>
    </xf>
    <xf numFmtId="0" fontId="37" fillId="11" borderId="35" xfId="0" applyFont="1" applyFill="1" applyBorder="1" applyAlignment="1" applyProtection="1">
      <alignment horizontal="center" vertical="center"/>
    </xf>
    <xf numFmtId="0" fontId="37" fillId="11" borderId="8" xfId="0" applyFont="1" applyFill="1" applyBorder="1" applyAlignment="1" applyProtection="1">
      <alignment horizontal="center" vertical="center" wrapText="1"/>
    </xf>
    <xf numFmtId="0" fontId="34" fillId="8" borderId="31" xfId="4" applyBorder="1" applyAlignment="1" applyProtection="1">
      <protection locked="0"/>
    </xf>
    <xf numFmtId="10" fontId="34" fillId="8" borderId="34" xfId="4" applyNumberFormat="1" applyBorder="1" applyAlignment="1" applyProtection="1">
      <alignment horizontal="center" vertical="center"/>
      <protection locked="0"/>
    </xf>
    <xf numFmtId="0" fontId="34" fillId="12" borderId="31" xfId="4" applyFill="1" applyBorder="1" applyAlignment="1" applyProtection="1">
      <protection locked="0"/>
    </xf>
    <xf numFmtId="10" fontId="34" fillId="12" borderId="34" xfId="4" applyNumberFormat="1" applyFill="1" applyBorder="1" applyAlignment="1" applyProtection="1">
      <alignment horizontal="center" vertical="center"/>
      <protection locked="0"/>
    </xf>
    <xf numFmtId="0" fontId="37" fillId="11" borderId="27" xfId="0" applyFont="1" applyFill="1" applyBorder="1" applyAlignment="1" applyProtection="1">
      <alignment horizontal="center" vertical="center"/>
    </xf>
    <xf numFmtId="0" fontId="37" fillId="11" borderId="9" xfId="0" applyFont="1" applyFill="1" applyBorder="1" applyAlignment="1" applyProtection="1">
      <alignment horizontal="center" wrapText="1"/>
    </xf>
    <xf numFmtId="0" fontId="37" fillId="11" borderId="6" xfId="0" applyFont="1" applyFill="1" applyBorder="1" applyAlignment="1" applyProtection="1">
      <alignment horizontal="center" wrapText="1"/>
    </xf>
    <xf numFmtId="0" fontId="37" fillId="11" borderId="49" xfId="0" applyFont="1" applyFill="1" applyBorder="1" applyAlignment="1" applyProtection="1">
      <alignment horizontal="center" wrapText="1"/>
    </xf>
    <xf numFmtId="0" fontId="42" fillId="8" borderId="9" xfId="4" applyFont="1" applyBorder="1" applyAlignment="1" applyProtection="1">
      <alignment horizontal="center" vertical="center" wrapText="1"/>
      <protection locked="0"/>
    </xf>
    <xf numFmtId="0" fontId="42" fillId="12" borderId="9" xfId="4" applyFont="1" applyFill="1" applyBorder="1" applyAlignment="1" applyProtection="1">
      <alignment horizontal="center" vertical="center" wrapText="1"/>
      <protection locked="0"/>
    </xf>
    <xf numFmtId="0" fontId="34" fillId="8" borderId="27" xfId="4" applyBorder="1" applyAlignment="1" applyProtection="1">
      <alignment vertical="center"/>
      <protection locked="0"/>
    </xf>
    <xf numFmtId="0" fontId="34" fillId="8" borderId="0" xfId="4" applyProtection="1"/>
    <xf numFmtId="0" fontId="32" fillId="6" borderId="0" xfId="2" applyProtection="1"/>
    <xf numFmtId="0" fontId="33" fillId="7" borderId="0" xfId="3" applyProtection="1"/>
    <xf numFmtId="0" fontId="0" fillId="0" borderId="0" xfId="0" applyAlignment="1" applyProtection="1">
      <alignment wrapText="1"/>
    </xf>
    <xf numFmtId="0" fontId="21" fillId="3" borderId="17" xfId="0" applyFont="1" applyFill="1" applyBorder="1" applyAlignment="1">
      <alignment vertical="top" wrapText="1"/>
    </xf>
    <xf numFmtId="0" fontId="21" fillId="3" borderId="18" xfId="0" applyFont="1" applyFill="1" applyBorder="1" applyAlignment="1">
      <alignment vertical="top" wrapText="1"/>
    </xf>
    <xf numFmtId="0" fontId="19" fillId="3" borderId="22" xfId="1" applyFill="1" applyBorder="1" applyAlignment="1" applyProtection="1">
      <alignment vertical="top" wrapText="1"/>
    </xf>
    <xf numFmtId="0" fontId="19" fillId="3" borderId="23" xfId="1" applyFill="1" applyBorder="1" applyAlignment="1" applyProtection="1">
      <alignment vertical="top" wrapText="1"/>
    </xf>
    <xf numFmtId="0" fontId="37" fillId="11" borderId="27" xfId="0" applyFont="1" applyFill="1" applyBorder="1" applyAlignment="1" applyProtection="1">
      <alignment horizontal="center" vertical="center" wrapText="1"/>
    </xf>
    <xf numFmtId="0" fontId="34" fillId="12" borderId="46" xfId="4" applyFill="1" applyBorder="1" applyAlignment="1" applyProtection="1">
      <alignment horizontal="center" vertical="center"/>
      <protection locked="0"/>
    </xf>
    <xf numFmtId="0" fontId="0" fillId="10" borderId="1" xfId="0" applyFill="1" applyBorder="1" applyProtection="1"/>
    <xf numFmtId="0" fontId="34" fillId="12" borderId="49" xfId="4" applyFill="1" applyBorder="1" applyAlignment="1" applyProtection="1">
      <alignment vertical="center"/>
      <protection locked="0"/>
    </xf>
    <xf numFmtId="0" fontId="0" fillId="0" borderId="0" xfId="0" applyAlignment="1">
      <alignment vertical="center" wrapText="1"/>
    </xf>
    <xf numFmtId="0" fontId="2" fillId="2" borderId="29" xfId="0" applyFont="1" applyFill="1" applyBorder="1" applyAlignment="1" applyProtection="1">
      <alignment horizontal="center" vertical="center" wrapText="1"/>
    </xf>
    <xf numFmtId="14" fontId="3" fillId="0" borderId="0" xfId="0" applyNumberFormat="1" applyFont="1" applyProtection="1"/>
    <xf numFmtId="0" fontId="53" fillId="9" borderId="1" xfId="0" applyFont="1" applyFill="1" applyBorder="1" applyProtection="1">
      <protection locked="0"/>
    </xf>
    <xf numFmtId="0" fontId="55" fillId="2" borderId="44" xfId="0" applyFont="1" applyFill="1" applyBorder="1" applyAlignment="1" applyProtection="1">
      <alignment vertical="center" wrapText="1"/>
    </xf>
    <xf numFmtId="0" fontId="55" fillId="13" borderId="44"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37" fillId="11" borderId="27"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34" fillId="12" borderId="46" xfId="4" applyFill="1" applyBorder="1" applyAlignment="1" applyProtection="1">
      <alignment horizontal="center" vertical="center"/>
      <protection locked="0"/>
    </xf>
    <xf numFmtId="0" fontId="37" fillId="11" borderId="45" xfId="0" applyFont="1" applyFill="1" applyBorder="1" applyAlignment="1" applyProtection="1">
      <alignment horizontal="center" vertical="center" wrapText="1"/>
    </xf>
    <xf numFmtId="0" fontId="34" fillId="12" borderId="49" xfId="4" applyFill="1" applyBorder="1" applyAlignment="1" applyProtection="1">
      <alignment horizontal="center" vertical="center"/>
      <protection locked="0"/>
    </xf>
    <xf numFmtId="0" fontId="34" fillId="8" borderId="49" xfId="4" applyBorder="1" applyAlignment="1" applyProtection="1">
      <alignment horizontal="center" vertical="center" wrapText="1"/>
      <protection locked="0"/>
    </xf>
    <xf numFmtId="0" fontId="37" fillId="11" borderId="49" xfId="0" applyFont="1" applyFill="1" applyBorder="1" applyAlignment="1" applyProtection="1">
      <alignment horizontal="center" vertical="center" wrapText="1"/>
    </xf>
    <xf numFmtId="166" fontId="0" fillId="0" borderId="0" xfId="5" applyNumberFormat="1" applyFont="1"/>
    <xf numFmtId="0" fontId="56" fillId="0" borderId="0" xfId="0" applyFont="1" applyProtection="1"/>
    <xf numFmtId="0" fontId="56" fillId="3" borderId="0" xfId="0" applyFont="1" applyFill="1" applyBorder="1" applyAlignment="1">
      <alignment vertical="center"/>
    </xf>
    <xf numFmtId="0" fontId="56" fillId="3" borderId="0" xfId="0" applyFont="1" applyFill="1" applyBorder="1"/>
    <xf numFmtId="0" fontId="56" fillId="9" borderId="1" xfId="0" applyFont="1" applyFill="1" applyBorder="1" applyProtection="1">
      <protection locked="0"/>
    </xf>
    <xf numFmtId="0" fontId="56" fillId="0" borderId="0" xfId="0" applyFont="1" applyAlignment="1" applyProtection="1">
      <alignment horizontal="left"/>
    </xf>
    <xf numFmtId="0" fontId="56" fillId="0" borderId="0" xfId="0" applyFont="1" applyBorder="1" applyAlignment="1" applyProtection="1">
      <alignment wrapText="1"/>
    </xf>
    <xf numFmtId="0" fontId="56" fillId="0" borderId="0" xfId="0" applyFont="1" applyBorder="1" applyAlignment="1" applyProtection="1">
      <alignment horizontal="left" vertical="center" wrapText="1"/>
    </xf>
    <xf numFmtId="0" fontId="40" fillId="0" borderId="9" xfId="0" applyFont="1" applyBorder="1" applyAlignment="1" applyProtection="1">
      <alignment horizontal="left" vertical="center" wrapText="1"/>
    </xf>
    <xf numFmtId="0" fontId="23" fillId="3" borderId="0" xfId="0" applyFont="1" applyFill="1" applyBorder="1" applyAlignment="1">
      <alignment vertical="center" wrapText="1"/>
    </xf>
    <xf numFmtId="0" fontId="0" fillId="3" borderId="0" xfId="0" applyFill="1" applyBorder="1" applyAlignment="1">
      <alignment wrapText="1"/>
    </xf>
    <xf numFmtId="0" fontId="0" fillId="0" borderId="15" xfId="0" applyBorder="1" applyAlignment="1" applyProtection="1">
      <alignment wrapText="1"/>
    </xf>
    <xf numFmtId="0" fontId="38" fillId="0" borderId="8" xfId="0" applyFont="1" applyBorder="1" applyAlignment="1" applyProtection="1">
      <alignment horizontal="left" vertical="center" wrapText="1"/>
    </xf>
    <xf numFmtId="0" fontId="34" fillId="8" borderId="9" xfId="4" applyBorder="1" applyAlignment="1" applyProtection="1">
      <alignment horizontal="center" vertical="center" wrapText="1"/>
      <protection locked="0"/>
    </xf>
    <xf numFmtId="0" fontId="37" fillId="11" borderId="26" xfId="0" applyFont="1" applyFill="1" applyBorder="1" applyAlignment="1" applyProtection="1">
      <alignment horizontal="center" vertical="center" wrapText="1"/>
    </xf>
    <xf numFmtId="0" fontId="0" fillId="0" borderId="0" xfId="0" applyAlignment="1">
      <alignment wrapText="1"/>
    </xf>
    <xf numFmtId="0" fontId="0" fillId="2" borderId="9" xfId="0" applyFill="1" applyBorder="1" applyAlignment="1">
      <alignment horizontal="center" vertical="center"/>
    </xf>
    <xf numFmtId="0" fontId="20" fillId="2" borderId="9" xfId="0" applyFont="1" applyFill="1" applyBorder="1" applyAlignment="1">
      <alignment vertical="center" wrapText="1"/>
    </xf>
    <xf numFmtId="0" fontId="1" fillId="5" borderId="25"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3" fillId="2" borderId="12" xfId="0" applyFont="1" applyFill="1" applyBorder="1" applyAlignment="1" applyProtection="1">
      <alignment vertical="top" wrapText="1"/>
    </xf>
    <xf numFmtId="0" fontId="3" fillId="2" borderId="3" xfId="0" applyFont="1" applyFill="1" applyBorder="1" applyAlignment="1" applyProtection="1">
      <alignment vertical="top" wrapText="1"/>
    </xf>
    <xf numFmtId="1" fontId="15" fillId="2" borderId="3" xfId="0" applyNumberFormat="1" applyFont="1" applyFill="1" applyBorder="1" applyAlignment="1" applyProtection="1">
      <alignment horizontal="left" vertical="center"/>
      <protection locked="0"/>
    </xf>
    <xf numFmtId="1" fontId="15" fillId="2" borderId="30" xfId="0" applyNumberFormat="1" applyFont="1" applyFill="1" applyBorder="1" applyAlignment="1" applyProtection="1">
      <alignment horizontal="left"/>
      <protection locked="0"/>
    </xf>
    <xf numFmtId="14" fontId="15" fillId="2" borderId="3" xfId="0" applyNumberFormat="1" applyFont="1" applyFill="1" applyBorder="1" applyAlignment="1" applyProtection="1">
      <alignment horizontal="center"/>
    </xf>
    <xf numFmtId="14" fontId="15" fillId="2" borderId="3" xfId="0" applyNumberFormat="1" applyFont="1" applyFill="1" applyBorder="1" applyAlignment="1" applyProtection="1">
      <alignment horizontal="center" vertical="center"/>
    </xf>
    <xf numFmtId="164" fontId="20" fillId="0" borderId="0" xfId="5" applyFont="1"/>
    <xf numFmtId="164" fontId="20" fillId="0" borderId="0" xfId="0" applyNumberFormat="1" applyFont="1"/>
    <xf numFmtId="0" fontId="19" fillId="0" borderId="0" xfId="1" applyAlignment="1" applyProtection="1"/>
    <xf numFmtId="0" fontId="19" fillId="2" borderId="3" xfId="1" applyFill="1" applyBorder="1" applyAlignment="1" applyProtection="1">
      <protection locked="0"/>
    </xf>
    <xf numFmtId="0" fontId="61" fillId="2" borderId="1" xfId="0" applyFont="1" applyFill="1" applyBorder="1" applyAlignment="1" applyProtection="1">
      <alignment horizontal="left" vertical="center" wrapText="1"/>
      <protection locked="0"/>
    </xf>
    <xf numFmtId="0" fontId="19" fillId="2" borderId="1" xfId="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34" fillId="12" borderId="9" xfId="4" applyFill="1" applyBorder="1" applyAlignment="1" applyProtection="1">
      <alignment horizontal="center" vertical="center" wrapText="1"/>
      <protection locked="0"/>
    </xf>
    <xf numFmtId="166" fontId="69" fillId="16" borderId="9" xfId="5" applyNumberFormat="1" applyFont="1" applyFill="1" applyBorder="1" applyAlignment="1">
      <alignment horizontal="right" vertical="center"/>
    </xf>
    <xf numFmtId="0" fontId="55" fillId="15" borderId="41" xfId="0" applyFont="1" applyFill="1" applyBorder="1" applyAlignment="1" applyProtection="1">
      <alignment vertical="center" wrapText="1"/>
    </xf>
    <xf numFmtId="0" fontId="55" fillId="17" borderId="44" xfId="0" applyFont="1" applyFill="1" applyBorder="1" applyAlignment="1" applyProtection="1">
      <alignment vertical="center" wrapText="1"/>
    </xf>
    <xf numFmtId="0" fontId="55" fillId="2" borderId="38" xfId="0" applyFont="1" applyFill="1" applyBorder="1" applyAlignment="1" applyProtection="1">
      <alignment vertical="center" wrapText="1"/>
    </xf>
    <xf numFmtId="0" fontId="1" fillId="3" borderId="21" xfId="0" applyFont="1" applyFill="1" applyBorder="1" applyAlignment="1" applyProtection="1">
      <alignment vertical="center"/>
    </xf>
    <xf numFmtId="0" fontId="1" fillId="3" borderId="22" xfId="0" applyFont="1" applyFill="1" applyBorder="1" applyAlignment="1" applyProtection="1">
      <alignment vertical="center"/>
    </xf>
    <xf numFmtId="0" fontId="1" fillId="3" borderId="23" xfId="0" applyFont="1" applyFill="1" applyBorder="1" applyAlignment="1" applyProtection="1">
      <alignment vertical="center"/>
    </xf>
    <xf numFmtId="0" fontId="74" fillId="2" borderId="9" xfId="0" applyFont="1" applyFill="1" applyBorder="1" applyAlignment="1" applyProtection="1">
      <alignment horizontal="center" vertical="center" wrapText="1"/>
    </xf>
    <xf numFmtId="0" fontId="71" fillId="0" borderId="9" xfId="0" applyFont="1" applyFill="1" applyBorder="1" applyAlignment="1">
      <alignment horizontal="justify"/>
    </xf>
    <xf numFmtId="166" fontId="67" fillId="0" borderId="9" xfId="5" applyNumberFormat="1" applyFont="1" applyFill="1" applyBorder="1" applyAlignment="1">
      <alignment horizontal="right" vertical="center"/>
    </xf>
    <xf numFmtId="0" fontId="71" fillId="0" borderId="9" xfId="0" applyFont="1" applyFill="1" applyBorder="1" applyAlignment="1">
      <alignment horizontal="justify" wrapText="1"/>
    </xf>
    <xf numFmtId="9" fontId="0" fillId="0" borderId="0" xfId="6" applyFont="1" applyAlignment="1" applyProtection="1">
      <alignment horizontal="left"/>
    </xf>
    <xf numFmtId="0" fontId="34" fillId="12" borderId="9" xfId="4" applyFill="1" applyBorder="1" applyAlignment="1" applyProtection="1">
      <alignment horizontal="center" wrapText="1"/>
      <protection locked="0"/>
    </xf>
    <xf numFmtId="0" fontId="77" fillId="0" borderId="0" xfId="0" applyFont="1"/>
    <xf numFmtId="166" fontId="67" fillId="0" borderId="9" xfId="5" applyNumberFormat="1" applyFont="1" applyFill="1" applyBorder="1" applyAlignment="1">
      <alignment horizontal="center" vertical="center"/>
    </xf>
    <xf numFmtId="164" fontId="20" fillId="0" borderId="0" xfId="5" applyFont="1" applyFill="1"/>
    <xf numFmtId="164" fontId="20" fillId="0" borderId="0" xfId="5" applyFont="1" applyAlignment="1">
      <alignment wrapText="1"/>
    </xf>
    <xf numFmtId="166" fontId="20" fillId="0" borderId="0" xfId="0" applyNumberFormat="1" applyFont="1" applyFill="1"/>
    <xf numFmtId="0" fontId="2" fillId="3" borderId="0" xfId="0" applyFont="1" applyFill="1" applyBorder="1" applyAlignment="1" applyProtection="1">
      <alignment horizontal="left" vertical="center" wrapText="1"/>
    </xf>
    <xf numFmtId="0" fontId="14" fillId="3" borderId="17" xfId="0" applyFont="1" applyFill="1" applyBorder="1" applyProtection="1"/>
    <xf numFmtId="0" fontId="15" fillId="2" borderId="1" xfId="0" applyFont="1" applyFill="1" applyBorder="1" applyAlignment="1" applyProtection="1">
      <alignment horizontal="center" vertical="center" wrapText="1"/>
    </xf>
    <xf numFmtId="0" fontId="82" fillId="15" borderId="41" xfId="0" applyFont="1" applyFill="1" applyBorder="1" applyAlignment="1" applyProtection="1">
      <alignment vertical="center" wrapText="1"/>
    </xf>
    <xf numFmtId="0" fontId="82" fillId="13" borderId="44" xfId="0" applyFont="1" applyFill="1" applyBorder="1" applyAlignment="1" applyProtection="1">
      <alignment vertical="center" wrapText="1"/>
    </xf>
    <xf numFmtId="0" fontId="82" fillId="17" borderId="44" xfId="0" applyFont="1" applyFill="1" applyBorder="1" applyAlignment="1" applyProtection="1">
      <alignment vertical="center" wrapText="1"/>
    </xf>
    <xf numFmtId="0" fontId="82" fillId="2" borderId="44" xfId="0" applyFont="1" applyFill="1" applyBorder="1" applyAlignment="1" applyProtection="1">
      <alignment vertical="center" wrapText="1"/>
    </xf>
    <xf numFmtId="0" fontId="82" fillId="2" borderId="44" xfId="0" applyFont="1" applyFill="1" applyBorder="1" applyAlignment="1" applyProtection="1">
      <alignment horizontal="center" vertical="center" wrapText="1"/>
    </xf>
    <xf numFmtId="9" fontId="82" fillId="2" borderId="44" xfId="0" applyNumberFormat="1" applyFont="1" applyFill="1" applyBorder="1" applyAlignment="1" applyProtection="1">
      <alignment vertical="center" wrapText="1"/>
    </xf>
    <xf numFmtId="9" fontId="82" fillId="13" borderId="44" xfId="0" applyNumberFormat="1" applyFont="1" applyFill="1" applyBorder="1" applyAlignment="1" applyProtection="1">
      <alignment vertical="center" wrapText="1"/>
    </xf>
    <xf numFmtId="9" fontId="82" fillId="2" borderId="38" xfId="0" applyNumberFormat="1" applyFont="1" applyFill="1" applyBorder="1" applyAlignment="1" applyProtection="1">
      <alignment vertical="center" wrapText="1"/>
    </xf>
    <xf numFmtId="0" fontId="14" fillId="3" borderId="22" xfId="0" applyFont="1" applyFill="1" applyBorder="1" applyAlignment="1" applyProtection="1">
      <alignment vertical="center"/>
    </xf>
    <xf numFmtId="0" fontId="20" fillId="0" borderId="9" xfId="0" applyFont="1" applyFill="1" applyBorder="1" applyAlignment="1">
      <alignment vertical="center" wrapText="1"/>
    </xf>
    <xf numFmtId="0" fontId="14" fillId="0" borderId="9" xfId="0" applyFont="1" applyFill="1" applyBorder="1" applyAlignment="1">
      <alignment vertical="center" wrapText="1"/>
    </xf>
    <xf numFmtId="0" fontId="14" fillId="2" borderId="9" xfId="0" applyFont="1" applyFill="1" applyBorder="1" applyAlignment="1">
      <alignment vertical="center" wrapText="1"/>
    </xf>
    <xf numFmtId="0" fontId="0" fillId="0" borderId="0" xfId="0" quotePrefix="1" applyAlignment="1">
      <alignment wrapText="1"/>
    </xf>
    <xf numFmtId="0" fontId="14" fillId="2" borderId="9" xfId="0" quotePrefix="1" applyFont="1" applyFill="1" applyBorder="1" applyAlignment="1">
      <alignment vertical="center" wrapText="1"/>
    </xf>
    <xf numFmtId="0" fontId="14" fillId="0" borderId="23" xfId="0" applyFont="1" applyFill="1" applyBorder="1" applyAlignment="1">
      <alignment vertical="top" wrapText="1"/>
    </xf>
    <xf numFmtId="0" fontId="14" fillId="0" borderId="20" xfId="0" applyFont="1" applyFill="1" applyBorder="1" applyAlignment="1">
      <alignment vertical="top" wrapText="1"/>
    </xf>
    <xf numFmtId="0" fontId="14" fillId="0" borderId="28" xfId="0" applyFont="1" applyFill="1" applyBorder="1" applyAlignment="1">
      <alignment vertical="top" wrapText="1"/>
    </xf>
    <xf numFmtId="164" fontId="55" fillId="15" borderId="41" xfId="5" applyFont="1" applyFill="1" applyBorder="1" applyAlignment="1" applyProtection="1">
      <alignment vertical="center" wrapText="1"/>
    </xf>
    <xf numFmtId="164" fontId="55" fillId="13" borderId="44" xfId="5" applyFont="1" applyFill="1" applyBorder="1" applyAlignment="1" applyProtection="1">
      <alignment vertical="center" wrapText="1"/>
    </xf>
    <xf numFmtId="164" fontId="55" fillId="17" borderId="44" xfId="5" applyFont="1" applyFill="1" applyBorder="1" applyAlignment="1" applyProtection="1">
      <alignment vertical="center" wrapText="1"/>
    </xf>
    <xf numFmtId="164" fontId="82" fillId="0" borderId="44" xfId="5" applyFont="1" applyFill="1" applyBorder="1" applyAlignment="1" applyProtection="1">
      <alignment horizontal="center" vertical="center" wrapText="1"/>
    </xf>
    <xf numFmtId="0" fontId="55" fillId="17" borderId="44" xfId="0" applyFont="1" applyFill="1" applyBorder="1" applyAlignment="1" applyProtection="1">
      <alignment horizontal="center" vertical="center" wrapText="1"/>
    </xf>
    <xf numFmtId="9" fontId="82" fillId="0" borderId="44" xfId="6" applyFont="1" applyFill="1" applyBorder="1" applyAlignment="1" applyProtection="1">
      <alignment horizontal="center" vertical="center" wrapText="1"/>
    </xf>
    <xf numFmtId="0" fontId="55" fillId="2" borderId="44" xfId="0" applyFont="1" applyFill="1" applyBorder="1" applyAlignment="1" applyProtection="1">
      <alignment horizontal="center" vertical="center" wrapText="1"/>
    </xf>
    <xf numFmtId="0" fontId="55" fillId="2" borderId="44" xfId="0" applyFont="1" applyFill="1" applyBorder="1" applyAlignment="1" applyProtection="1">
      <alignment horizontal="left" vertical="center" wrapText="1"/>
    </xf>
    <xf numFmtId="164" fontId="82" fillId="0" borderId="44" xfId="5" applyFont="1" applyFill="1" applyBorder="1" applyAlignment="1" applyProtection="1">
      <alignment horizontal="left" vertical="center" wrapText="1"/>
    </xf>
    <xf numFmtId="164" fontId="81" fillId="0" borderId="0" xfId="5" applyFont="1" applyFill="1" applyAlignment="1">
      <alignment horizontal="center"/>
    </xf>
    <xf numFmtId="166" fontId="84" fillId="0" borderId="0" xfId="5" applyNumberFormat="1" applyFont="1" applyFill="1"/>
    <xf numFmtId="0" fontId="14" fillId="2" borderId="1" xfId="0" applyFont="1" applyFill="1" applyBorder="1" applyAlignment="1" applyProtection="1">
      <alignment vertical="top" wrapText="1"/>
      <protection locked="0"/>
    </xf>
    <xf numFmtId="0" fontId="15" fillId="2" borderId="1" xfId="0" applyFont="1" applyFill="1" applyBorder="1" applyAlignment="1" applyProtection="1">
      <alignment horizontal="center"/>
    </xf>
    <xf numFmtId="0" fontId="0" fillId="0" borderId="0" xfId="0" applyAlignment="1" applyProtection="1">
      <alignment vertical="center"/>
    </xf>
    <xf numFmtId="0" fontId="37" fillId="11" borderId="35" xfId="0" applyFont="1" applyFill="1" applyBorder="1" applyAlignment="1" applyProtection="1">
      <alignment horizontal="center" vertical="center"/>
    </xf>
    <xf numFmtId="0" fontId="37" fillId="11" borderId="27" xfId="0" applyFont="1" applyFill="1" applyBorder="1" applyAlignment="1" applyProtection="1">
      <alignment horizontal="center" vertical="center" wrapText="1"/>
    </xf>
    <xf numFmtId="0" fontId="37" fillId="11" borderId="49" xfId="0" applyFont="1" applyFill="1" applyBorder="1" applyAlignment="1" applyProtection="1">
      <alignment horizontal="center" vertical="center" wrapText="1"/>
    </xf>
    <xf numFmtId="0" fontId="42" fillId="12" borderId="49" xfId="4" applyFont="1" applyFill="1" applyBorder="1" applyAlignment="1" applyProtection="1">
      <alignment horizontal="center" vertical="center"/>
      <protection locked="0"/>
    </xf>
    <xf numFmtId="0" fontId="42" fillId="8" borderId="27" xfId="4" applyFont="1" applyBorder="1" applyAlignment="1" applyProtection="1">
      <alignment horizontal="center" vertical="center"/>
      <protection locked="0"/>
    </xf>
    <xf numFmtId="0" fontId="37" fillId="11" borderId="42" xfId="0" applyFont="1" applyFill="1" applyBorder="1" applyAlignment="1" applyProtection="1">
      <alignment horizontal="center" vertical="center"/>
    </xf>
    <xf numFmtId="0" fontId="37" fillId="11" borderId="41" xfId="0" applyFont="1" applyFill="1" applyBorder="1" applyAlignment="1" applyProtection="1">
      <alignment horizontal="center" vertical="center"/>
    </xf>
    <xf numFmtId="0" fontId="34" fillId="8" borderId="27" xfId="4" applyBorder="1" applyAlignment="1" applyProtection="1">
      <alignment horizontal="center" vertical="center"/>
      <protection locked="0"/>
    </xf>
    <xf numFmtId="0" fontId="34" fillId="12" borderId="49" xfId="4" applyFill="1" applyBorder="1" applyAlignment="1" applyProtection="1">
      <alignment horizontal="center" vertical="center"/>
      <protection locked="0"/>
    </xf>
    <xf numFmtId="0" fontId="37" fillId="11" borderId="46" xfId="0" applyFont="1" applyFill="1" applyBorder="1" applyAlignment="1" applyProtection="1">
      <alignment horizontal="center" vertical="center" wrapText="1"/>
    </xf>
    <xf numFmtId="0" fontId="37" fillId="11" borderId="45" xfId="0" applyFont="1" applyFill="1" applyBorder="1" applyAlignment="1" applyProtection="1">
      <alignment horizontal="center" vertical="center" wrapText="1"/>
    </xf>
    <xf numFmtId="0" fontId="37" fillId="11" borderId="41" xfId="0" applyFont="1" applyFill="1" applyBorder="1" applyAlignment="1" applyProtection="1">
      <alignment horizontal="center" vertical="center" wrapText="1"/>
    </xf>
    <xf numFmtId="0" fontId="56" fillId="10" borderId="34" xfId="0" applyFont="1" applyFill="1" applyBorder="1" applyAlignment="1" applyProtection="1">
      <alignment horizontal="left" vertical="center" wrapText="1"/>
    </xf>
    <xf numFmtId="0" fontId="56" fillId="10" borderId="50" xfId="0" applyFont="1" applyFill="1" applyBorder="1" applyAlignment="1" applyProtection="1">
      <alignment horizontal="left" vertical="center" wrapText="1"/>
    </xf>
    <xf numFmtId="0" fontId="56" fillId="10" borderId="53" xfId="0" applyFont="1" applyFill="1" applyBorder="1" applyAlignment="1" applyProtection="1">
      <alignment horizontal="left" vertical="center" wrapText="1"/>
    </xf>
    <xf numFmtId="0" fontId="56" fillId="0" borderId="34" xfId="0" applyFont="1" applyBorder="1" applyAlignment="1" applyProtection="1">
      <alignment horizontal="center" vertical="center" wrapText="1"/>
    </xf>
    <xf numFmtId="0" fontId="56" fillId="0" borderId="50" xfId="0" applyFont="1" applyBorder="1" applyAlignment="1" applyProtection="1">
      <alignment horizontal="center" vertical="center" wrapText="1"/>
    </xf>
    <xf numFmtId="0" fontId="56" fillId="0" borderId="53" xfId="0" applyFont="1" applyBorder="1" applyAlignment="1" applyProtection="1">
      <alignment horizontal="center" vertical="center" wrapText="1"/>
    </xf>
    <xf numFmtId="0" fontId="56" fillId="0" borderId="34" xfId="0" applyFont="1" applyBorder="1" applyAlignment="1" applyProtection="1">
      <alignment horizontal="left" vertical="center" wrapText="1"/>
    </xf>
    <xf numFmtId="0" fontId="56" fillId="0" borderId="50" xfId="0" applyFont="1" applyBorder="1" applyAlignment="1" applyProtection="1">
      <alignment horizontal="left" vertical="center" wrapText="1"/>
    </xf>
    <xf numFmtId="0" fontId="56" fillId="0" borderId="53" xfId="0" applyFont="1" applyBorder="1" applyAlignment="1" applyProtection="1">
      <alignment horizontal="left" vertical="center" wrapText="1"/>
    </xf>
    <xf numFmtId="0" fontId="37" fillId="11" borderId="45" xfId="0" applyFont="1" applyFill="1" applyBorder="1" applyAlignment="1" applyProtection="1">
      <alignment horizontal="center" vertical="center"/>
    </xf>
    <xf numFmtId="0" fontId="34" fillId="12" borderId="63" xfId="4" applyFill="1" applyBorder="1" applyAlignment="1" applyProtection="1">
      <protection locked="0"/>
    </xf>
    <xf numFmtId="0" fontId="42" fillId="12" borderId="49" xfId="4" applyFont="1" applyFill="1" applyBorder="1" applyAlignment="1" applyProtection="1">
      <alignment horizontal="center" vertical="center" wrapText="1"/>
      <protection locked="0"/>
    </xf>
    <xf numFmtId="0" fontId="34" fillId="8" borderId="65" xfId="4" applyBorder="1" applyAlignment="1" applyProtection="1">
      <alignment wrapText="1"/>
      <protection locked="0"/>
    </xf>
    <xf numFmtId="0" fontId="37" fillId="11" borderId="44" xfId="0" applyFont="1" applyFill="1" applyBorder="1" applyAlignment="1" applyProtection="1">
      <alignment horizontal="center" vertical="center" wrapText="1"/>
    </xf>
    <xf numFmtId="0" fontId="34" fillId="12" borderId="65" xfId="4" applyFill="1" applyBorder="1" applyAlignment="1" applyProtection="1">
      <protection locked="0"/>
    </xf>
    <xf numFmtId="0" fontId="37" fillId="11" borderId="5" xfId="0" applyFont="1" applyFill="1" applyBorder="1" applyAlignment="1" applyProtection="1">
      <alignment horizontal="center" wrapText="1"/>
    </xf>
    <xf numFmtId="0" fontId="64" fillId="8" borderId="5" xfId="4" applyFont="1" applyBorder="1" applyAlignment="1" applyProtection="1">
      <alignment horizontal="center" vertical="center" wrapText="1"/>
      <protection locked="0"/>
    </xf>
    <xf numFmtId="0" fontId="42" fillId="8" borderId="10" xfId="4" applyFont="1" applyBorder="1" applyAlignment="1" applyProtection="1">
      <alignment horizontal="center" vertical="center" wrapText="1"/>
      <protection locked="0"/>
    </xf>
    <xf numFmtId="0" fontId="37" fillId="11" borderId="35" xfId="0" applyFont="1" applyFill="1" applyBorder="1" applyAlignment="1" applyProtection="1">
      <alignment horizontal="left" vertical="center" wrapText="1"/>
    </xf>
    <xf numFmtId="0" fontId="39" fillId="8" borderId="27" xfId="4" applyFont="1" applyBorder="1" applyAlignment="1" applyProtection="1">
      <alignment horizontal="center" vertical="center"/>
      <protection locked="0"/>
    </xf>
    <xf numFmtId="10" fontId="39" fillId="8" borderId="27" xfId="4" applyNumberFormat="1" applyFont="1" applyBorder="1" applyAlignment="1" applyProtection="1">
      <alignment horizontal="center" vertical="center"/>
      <protection locked="0"/>
    </xf>
    <xf numFmtId="0" fontId="34" fillId="8" borderId="27" xfId="4" applyBorder="1" applyAlignment="1" applyProtection="1">
      <alignment vertical="center" wrapText="1"/>
      <protection locked="0"/>
    </xf>
    <xf numFmtId="0" fontId="37" fillId="11" borderId="27" xfId="0" applyFont="1" applyFill="1" applyBorder="1" applyAlignment="1" applyProtection="1">
      <alignment horizontal="center" wrapText="1"/>
    </xf>
    <xf numFmtId="0" fontId="42" fillId="8" borderId="62" xfId="4" applyFont="1" applyBorder="1" applyAlignment="1" applyProtection="1">
      <alignment horizontal="center" vertical="center"/>
      <protection locked="0"/>
    </xf>
    <xf numFmtId="0" fontId="0" fillId="0" borderId="28" xfId="0" applyBorder="1" applyProtection="1"/>
    <xf numFmtId="0" fontId="38" fillId="0" borderId="49" xfId="0" applyFont="1" applyFill="1" applyBorder="1" applyAlignment="1" applyProtection="1">
      <alignment vertical="center" wrapText="1"/>
    </xf>
    <xf numFmtId="0" fontId="41" fillId="2" borderId="49" xfId="0" applyFont="1" applyFill="1" applyBorder="1" applyAlignment="1" applyProtection="1">
      <alignment vertical="center" wrapText="1"/>
    </xf>
    <xf numFmtId="0" fontId="37" fillId="11" borderId="48" xfId="0" applyFont="1" applyFill="1" applyBorder="1" applyAlignment="1" applyProtection="1">
      <alignment horizontal="center" vertical="center" wrapText="1"/>
    </xf>
    <xf numFmtId="0" fontId="37" fillId="11" borderId="64" xfId="0" applyFont="1" applyFill="1" applyBorder="1" applyAlignment="1" applyProtection="1">
      <alignment horizontal="center" vertical="center"/>
    </xf>
    <xf numFmtId="0" fontId="0" fillId="0" borderId="1" xfId="0" applyBorder="1" applyProtection="1"/>
    <xf numFmtId="0" fontId="38" fillId="0" borderId="57" xfId="0" applyFont="1" applyBorder="1" applyAlignment="1" applyProtection="1">
      <alignment horizontal="left" vertical="center"/>
    </xf>
    <xf numFmtId="0" fontId="40" fillId="0" borderId="5" xfId="0" applyFont="1" applyBorder="1" applyAlignment="1" applyProtection="1">
      <alignment horizontal="left" vertical="center"/>
    </xf>
    <xf numFmtId="0" fontId="38" fillId="0" borderId="5" xfId="0" applyFont="1" applyFill="1" applyBorder="1" applyAlignment="1" applyProtection="1">
      <alignment vertical="center" wrapText="1"/>
    </xf>
    <xf numFmtId="0" fontId="41" fillId="2" borderId="5" xfId="0" applyFont="1" applyFill="1" applyBorder="1" applyAlignment="1" applyProtection="1">
      <alignment vertical="center" wrapText="1"/>
    </xf>
    <xf numFmtId="0" fontId="42" fillId="12" borderId="5" xfId="4" applyFont="1" applyFill="1" applyBorder="1" applyAlignment="1" applyProtection="1">
      <alignment horizontal="center" vertical="center"/>
      <protection locked="0"/>
    </xf>
    <xf numFmtId="0" fontId="34" fillId="12" borderId="5" xfId="4" applyFill="1" applyBorder="1" applyAlignment="1" applyProtection="1">
      <alignment horizontal="center" vertical="center"/>
      <protection locked="0"/>
    </xf>
    <xf numFmtId="0" fontId="37" fillId="11" borderId="60" xfId="0" applyFont="1" applyFill="1" applyBorder="1" applyAlignment="1" applyProtection="1">
      <alignment horizontal="center" vertical="center" wrapText="1"/>
    </xf>
    <xf numFmtId="0" fontId="37" fillId="11" borderId="66" xfId="0" applyFont="1" applyFill="1" applyBorder="1" applyAlignment="1" applyProtection="1">
      <alignment horizontal="center" vertical="center"/>
    </xf>
    <xf numFmtId="0" fontId="37" fillId="11" borderId="44" xfId="0" applyFont="1" applyFill="1" applyBorder="1" applyAlignment="1" applyProtection="1">
      <alignment horizontal="center" vertical="center"/>
    </xf>
    <xf numFmtId="0" fontId="42" fillId="12" borderId="5" xfId="4" applyFont="1" applyFill="1" applyBorder="1" applyAlignment="1" applyProtection="1">
      <alignment horizontal="center" vertical="center" wrapText="1"/>
      <protection locked="0"/>
    </xf>
    <xf numFmtId="0" fontId="42" fillId="12" borderId="10" xfId="4" applyFont="1" applyFill="1" applyBorder="1" applyAlignment="1" applyProtection="1">
      <alignment horizontal="center" vertical="center" wrapText="1"/>
      <protection locked="0"/>
    </xf>
    <xf numFmtId="0" fontId="42" fillId="12" borderId="11" xfId="4" applyFont="1" applyFill="1" applyBorder="1" applyAlignment="1" applyProtection="1">
      <alignment horizontal="center" vertical="center"/>
      <protection locked="0"/>
    </xf>
    <xf numFmtId="0" fontId="34" fillId="12" borderId="49" xfId="4" applyFill="1" applyBorder="1" applyProtection="1">
      <protection locked="0"/>
    </xf>
    <xf numFmtId="10" fontId="34" fillId="8" borderId="9" xfId="4" applyNumberFormat="1" applyFont="1" applyBorder="1" applyAlignment="1" applyProtection="1">
      <alignment horizontal="center" vertical="center"/>
      <protection locked="0"/>
    </xf>
    <xf numFmtId="166" fontId="20" fillId="0" borderId="0" xfId="5" applyNumberFormat="1" applyFont="1"/>
    <xf numFmtId="9" fontId="56" fillId="0" borderId="0" xfId="6" applyFont="1" applyAlignment="1" applyProtection="1">
      <alignment horizontal="left"/>
    </xf>
    <xf numFmtId="166" fontId="81" fillId="8" borderId="9" xfId="5" applyNumberFormat="1" applyFont="1" applyFill="1" applyBorder="1" applyAlignment="1" applyProtection="1">
      <alignment horizontal="center" vertical="center"/>
      <protection locked="0"/>
    </xf>
    <xf numFmtId="0" fontId="78" fillId="20" borderId="9" xfId="0" applyFont="1" applyFill="1" applyBorder="1" applyAlignment="1">
      <alignment horizontal="left" vertical="center" wrapText="1"/>
    </xf>
    <xf numFmtId="0" fontId="94" fillId="19" borderId="9" xfId="0" applyFont="1" applyFill="1" applyBorder="1" applyAlignment="1">
      <alignment horizontal="center" vertical="center"/>
    </xf>
    <xf numFmtId="0" fontId="1" fillId="19" borderId="9" xfId="0" applyFont="1" applyFill="1" applyBorder="1" applyAlignment="1" applyProtection="1">
      <alignment vertical="top" wrapText="1"/>
    </xf>
    <xf numFmtId="14" fontId="1" fillId="19" borderId="9" xfId="0" applyNumberFormat="1" applyFont="1" applyFill="1" applyBorder="1" applyAlignment="1" applyProtection="1">
      <alignment vertical="top" wrapText="1"/>
    </xf>
    <xf numFmtId="14" fontId="84" fillId="19" borderId="9" xfId="0" applyNumberFormat="1" applyFont="1" applyFill="1" applyBorder="1" applyAlignment="1" applyProtection="1">
      <alignment vertical="top" wrapText="1"/>
    </xf>
    <xf numFmtId="9" fontId="82" fillId="0" borderId="44" xfId="6" applyFont="1" applyFill="1" applyBorder="1" applyAlignment="1" applyProtection="1">
      <alignment horizontal="left" vertical="center" wrapText="1"/>
    </xf>
    <xf numFmtId="0" fontId="55" fillId="2" borderId="44" xfId="0" quotePrefix="1" applyFont="1" applyFill="1" applyBorder="1" applyAlignment="1" applyProtection="1">
      <alignment horizontal="left" vertical="center" wrapText="1"/>
    </xf>
    <xf numFmtId="0" fontId="55" fillId="0" borderId="44" xfId="0" applyFont="1" applyFill="1" applyBorder="1" applyAlignment="1" applyProtection="1">
      <alignment vertical="center" wrapText="1"/>
    </xf>
    <xf numFmtId="0" fontId="55" fillId="0" borderId="44" xfId="0" applyFont="1" applyFill="1" applyBorder="1" applyAlignment="1" applyProtection="1">
      <alignment horizontal="left" vertical="center" wrapText="1"/>
    </xf>
    <xf numFmtId="0" fontId="55" fillId="0" borderId="44" xfId="0" applyFont="1" applyFill="1" applyBorder="1" applyAlignment="1" applyProtection="1">
      <alignment horizontal="center" vertical="center" wrapText="1"/>
    </xf>
    <xf numFmtId="0" fontId="0" fillId="0" borderId="9" xfId="0" applyFill="1" applyBorder="1" applyAlignment="1">
      <alignment horizontal="center" vertical="center"/>
    </xf>
    <xf numFmtId="0" fontId="58" fillId="0" borderId="9" xfId="0" applyFont="1" applyFill="1" applyBorder="1" applyAlignment="1">
      <alignment horizontal="center" vertical="center"/>
    </xf>
    <xf numFmtId="0" fontId="24" fillId="0" borderId="1" xfId="0" applyFont="1" applyFill="1" applyBorder="1" applyAlignment="1">
      <alignment vertical="center" wrapText="1"/>
    </xf>
    <xf numFmtId="0" fontId="2" fillId="3"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164" fontId="55" fillId="17" borderId="44" xfId="5" applyFont="1" applyFill="1" applyBorder="1" applyAlignment="1" applyProtection="1">
      <alignment horizontal="center" vertical="center" wrapText="1"/>
    </xf>
    <xf numFmtId="164" fontId="3" fillId="0" borderId="44" xfId="5" applyFont="1" applyFill="1" applyBorder="1" applyAlignment="1" applyProtection="1">
      <alignment horizontal="center" vertical="center" wrapText="1"/>
    </xf>
    <xf numFmtId="164" fontId="55" fillId="0" borderId="44" xfId="5"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164" fontId="20" fillId="0" borderId="0" xfId="5" applyFont="1" applyAlignment="1">
      <alignment vertical="center"/>
    </xf>
    <xf numFmtId="0" fontId="20" fillId="0" borderId="0" xfId="0" applyFont="1" applyBorder="1" applyAlignment="1">
      <alignment horizontal="left" vertical="center"/>
    </xf>
    <xf numFmtId="0" fontId="20" fillId="0" borderId="0" xfId="0" applyFont="1" applyBorder="1"/>
    <xf numFmtId="0" fontId="0" fillId="0" borderId="0" xfId="0" applyBorder="1"/>
    <xf numFmtId="0" fontId="0" fillId="0" borderId="0" xfId="0" applyBorder="1" applyAlignment="1">
      <alignment vertical="top" wrapText="1"/>
    </xf>
    <xf numFmtId="3" fontId="59" fillId="0" borderId="0" xfId="0" applyNumberFormat="1" applyFont="1" applyBorder="1" applyAlignment="1">
      <alignment vertical="top" wrapText="1"/>
    </xf>
    <xf numFmtId="3" fontId="37" fillId="0" borderId="0" xfId="0" applyNumberFormat="1" applyFont="1" applyBorder="1" applyAlignment="1">
      <alignment vertical="top" wrapText="1"/>
    </xf>
    <xf numFmtId="3" fontId="0" fillId="0" borderId="0" xfId="0" applyNumberFormat="1" applyBorder="1" applyAlignment="1">
      <alignment vertical="top" wrapText="1"/>
    </xf>
    <xf numFmtId="3" fontId="58" fillId="0" borderId="0" xfId="0" applyNumberFormat="1" applyFont="1" applyBorder="1" applyAlignment="1">
      <alignment vertical="top" wrapText="1"/>
    </xf>
    <xf numFmtId="0" fontId="100" fillId="0" borderId="0" xfId="0" applyFont="1" applyBorder="1" applyAlignment="1">
      <alignment vertical="top" wrapText="1"/>
    </xf>
    <xf numFmtId="3" fontId="20" fillId="0" borderId="0" xfId="0" applyNumberFormat="1" applyFont="1" applyBorder="1"/>
    <xf numFmtId="0" fontId="101" fillId="0" borderId="0" xfId="0" applyFont="1"/>
    <xf numFmtId="164" fontId="0" fillId="0" borderId="0" xfId="5" applyFont="1" applyBorder="1" applyAlignment="1">
      <alignment vertical="top" wrapText="1"/>
    </xf>
    <xf numFmtId="0" fontId="108" fillId="8" borderId="9" xfId="4" applyFont="1" applyBorder="1" applyAlignment="1" applyProtection="1">
      <alignment horizontal="center" vertical="center"/>
      <protection locked="0"/>
    </xf>
    <xf numFmtId="0" fontId="108" fillId="8" borderId="27" xfId="4" applyFont="1" applyBorder="1" applyAlignment="1" applyProtection="1">
      <alignment horizontal="center" vertical="center"/>
      <protection locked="0"/>
    </xf>
    <xf numFmtId="0" fontId="108" fillId="12" borderId="49" xfId="4" applyFont="1" applyFill="1" applyBorder="1" applyAlignment="1" applyProtection="1">
      <alignment horizontal="center" vertical="center"/>
      <protection locked="0"/>
    </xf>
    <xf numFmtId="0" fontId="108" fillId="12" borderId="46" xfId="4" applyFont="1" applyFill="1" applyBorder="1" applyAlignment="1" applyProtection="1">
      <alignment horizontal="center" vertical="center"/>
      <protection locked="0"/>
    </xf>
    <xf numFmtId="0" fontId="108" fillId="12" borderId="6" xfId="4" applyFont="1" applyFill="1" applyBorder="1" applyAlignment="1" applyProtection="1">
      <alignment vertical="center" wrapText="1"/>
      <protection locked="0"/>
    </xf>
    <xf numFmtId="0" fontId="108" fillId="8" borderId="9" xfId="4" applyFont="1" applyBorder="1" applyAlignment="1" applyProtection="1">
      <alignment vertical="center" wrapText="1"/>
      <protection locked="0"/>
    </xf>
    <xf numFmtId="0" fontId="108" fillId="8" borderId="27" xfId="4" applyFont="1" applyBorder="1" applyAlignment="1" applyProtection="1">
      <alignment vertical="center" wrapText="1"/>
      <protection locked="0"/>
    </xf>
    <xf numFmtId="0" fontId="108" fillId="12" borderId="44" xfId="4" applyFont="1" applyFill="1" applyBorder="1" applyAlignment="1" applyProtection="1">
      <alignment horizontal="center" vertical="center" wrapText="1"/>
      <protection locked="0"/>
    </xf>
    <xf numFmtId="0" fontId="108" fillId="12" borderId="49" xfId="4" applyFont="1" applyFill="1" applyBorder="1" applyAlignment="1" applyProtection="1">
      <alignment horizontal="center" vertical="center" wrapText="1"/>
      <protection locked="0"/>
    </xf>
    <xf numFmtId="0" fontId="108" fillId="12" borderId="9" xfId="4" applyFont="1" applyFill="1" applyBorder="1" applyAlignment="1" applyProtection="1">
      <alignment vertical="center" wrapText="1"/>
      <protection locked="0"/>
    </xf>
    <xf numFmtId="0" fontId="108" fillId="12" borderId="45" xfId="4" applyFont="1" applyFill="1" applyBorder="1" applyAlignment="1" applyProtection="1">
      <alignment horizontal="center" vertical="center" wrapText="1"/>
      <protection locked="0"/>
    </xf>
    <xf numFmtId="0" fontId="108" fillId="8" borderId="5" xfId="4" applyFont="1" applyBorder="1" applyAlignment="1" applyProtection="1">
      <alignment horizontal="center" vertical="center" wrapText="1"/>
      <protection locked="0"/>
    </xf>
    <xf numFmtId="0" fontId="108" fillId="12" borderId="5" xfId="4" applyFont="1" applyFill="1" applyBorder="1" applyAlignment="1" applyProtection="1">
      <alignment horizontal="center" vertical="center"/>
      <protection locked="0"/>
    </xf>
    <xf numFmtId="0" fontId="108" fillId="12" borderId="9" xfId="4" applyFont="1" applyFill="1" applyBorder="1" applyAlignment="1" applyProtection="1">
      <alignment horizontal="center" vertical="center"/>
      <protection locked="0"/>
    </xf>
    <xf numFmtId="0" fontId="108" fillId="12" borderId="6" xfId="4" applyFont="1" applyFill="1" applyBorder="1" applyAlignment="1" applyProtection="1">
      <alignment horizontal="center" vertical="center"/>
      <protection locked="0"/>
    </xf>
    <xf numFmtId="0" fontId="108" fillId="8" borderId="65" xfId="4" applyFont="1" applyBorder="1" applyAlignment="1" applyProtection="1">
      <alignment wrapText="1"/>
      <protection locked="0"/>
    </xf>
    <xf numFmtId="10" fontId="108" fillId="8" borderId="34" xfId="4" applyNumberFormat="1" applyFont="1" applyBorder="1" applyAlignment="1" applyProtection="1">
      <alignment horizontal="center" vertical="center"/>
      <protection locked="0"/>
    </xf>
    <xf numFmtId="10" fontId="108" fillId="12" borderId="34" xfId="4" applyNumberFormat="1" applyFont="1" applyFill="1" applyBorder="1" applyAlignment="1" applyProtection="1">
      <alignment horizontal="center" vertical="center"/>
      <protection locked="0"/>
    </xf>
    <xf numFmtId="0" fontId="108" fillId="12" borderId="63" xfId="4" applyFont="1" applyFill="1" applyBorder="1" applyAlignment="1" applyProtection="1">
      <protection locked="0"/>
    </xf>
    <xf numFmtId="0" fontId="108" fillId="0" borderId="0" xfId="0" applyFont="1" applyProtection="1"/>
    <xf numFmtId="0" fontId="80" fillId="11" borderId="5" xfId="0" applyFont="1" applyFill="1" applyBorder="1" applyAlignment="1" applyProtection="1">
      <alignment horizontal="center" vertical="center" wrapText="1"/>
    </xf>
    <xf numFmtId="0" fontId="107" fillId="12" borderId="9" xfId="4" applyFont="1" applyFill="1" applyBorder="1" applyAlignment="1" applyProtection="1">
      <alignment horizontal="center" vertical="center"/>
      <protection locked="0"/>
    </xf>
    <xf numFmtId="0" fontId="107" fillId="12" borderId="46" xfId="4" applyFont="1" applyFill="1" applyBorder="1" applyAlignment="1" applyProtection="1">
      <alignment horizontal="center" vertical="center"/>
      <protection locked="0"/>
    </xf>
    <xf numFmtId="10" fontId="108" fillId="8" borderId="9" xfId="4" applyNumberFormat="1" applyFont="1" applyBorder="1" applyAlignment="1" applyProtection="1">
      <alignment horizontal="center" vertical="center"/>
      <protection locked="0"/>
    </xf>
    <xf numFmtId="0" fontId="108" fillId="8" borderId="9" xfId="4" applyFont="1" applyBorder="1" applyAlignment="1" applyProtection="1">
      <alignment horizontal="center" vertical="center" wrapText="1"/>
      <protection locked="0"/>
    </xf>
    <xf numFmtId="0" fontId="107" fillId="8" borderId="27" xfId="4" applyFont="1" applyBorder="1" applyAlignment="1" applyProtection="1">
      <alignment horizontal="center" vertical="center" wrapText="1"/>
      <protection locked="0"/>
    </xf>
    <xf numFmtId="0" fontId="107" fillId="8" borderId="9" xfId="4" applyFont="1" applyBorder="1" applyAlignment="1" applyProtection="1">
      <alignment horizontal="center" vertical="center"/>
      <protection locked="0"/>
    </xf>
    <xf numFmtId="0" fontId="107" fillId="8" borderId="45" xfId="4" applyFont="1" applyBorder="1" applyAlignment="1" applyProtection="1">
      <alignment horizontal="center" vertical="center"/>
      <protection locked="0"/>
    </xf>
    <xf numFmtId="0" fontId="107" fillId="12" borderId="27" xfId="4" applyFont="1" applyFill="1" applyBorder="1" applyAlignment="1" applyProtection="1">
      <alignment vertical="center" wrapText="1"/>
      <protection locked="0"/>
    </xf>
    <xf numFmtId="0" fontId="108" fillId="12" borderId="9" xfId="4" applyFont="1" applyFill="1" applyBorder="1" applyAlignment="1" applyProtection="1">
      <alignment horizontal="center" vertical="center" wrapText="1"/>
      <protection locked="0"/>
    </xf>
    <xf numFmtId="10" fontId="108" fillId="12" borderId="9" xfId="4" applyNumberFormat="1" applyFont="1" applyFill="1" applyBorder="1" applyAlignment="1" applyProtection="1">
      <alignment horizontal="center" vertical="center" wrapText="1"/>
      <protection locked="0"/>
    </xf>
    <xf numFmtId="0" fontId="110" fillId="8" borderId="9" xfId="4" applyFont="1" applyBorder="1" applyAlignment="1" applyProtection="1">
      <alignment vertical="center" wrapText="1"/>
      <protection locked="0"/>
    </xf>
    <xf numFmtId="0" fontId="108" fillId="8" borderId="45" xfId="4" applyFont="1" applyBorder="1" applyAlignment="1" applyProtection="1">
      <alignment vertical="center" wrapText="1"/>
      <protection locked="0"/>
    </xf>
    <xf numFmtId="0" fontId="108" fillId="12" borderId="5" xfId="4" applyFont="1" applyFill="1" applyBorder="1" applyAlignment="1" applyProtection="1">
      <alignment vertical="center" wrapText="1"/>
      <protection locked="0"/>
    </xf>
    <xf numFmtId="0" fontId="108" fillId="12" borderId="45" xfId="4" applyFont="1" applyFill="1" applyBorder="1" applyAlignment="1" applyProtection="1">
      <alignment vertical="center" wrapText="1"/>
      <protection locked="0"/>
    </xf>
    <xf numFmtId="0" fontId="108" fillId="12" borderId="49" xfId="4" applyFont="1" applyFill="1" applyBorder="1" applyAlignment="1" applyProtection="1">
      <alignment vertical="center" wrapText="1"/>
      <protection locked="0"/>
    </xf>
    <xf numFmtId="9" fontId="108" fillId="8" borderId="9" xfId="6" applyFont="1" applyFill="1" applyBorder="1" applyAlignment="1" applyProtection="1">
      <alignment horizontal="center" vertical="center"/>
      <protection locked="0"/>
    </xf>
    <xf numFmtId="10" fontId="108" fillId="12" borderId="9" xfId="4" applyNumberFormat="1" applyFont="1" applyFill="1" applyBorder="1" applyAlignment="1" applyProtection="1">
      <alignment horizontal="center" vertical="center"/>
      <protection locked="0"/>
    </xf>
    <xf numFmtId="0" fontId="107" fillId="12" borderId="5" xfId="4" applyFont="1" applyFill="1" applyBorder="1" applyAlignment="1" applyProtection="1">
      <alignment horizontal="center" vertical="center"/>
      <protection locked="0"/>
    </xf>
    <xf numFmtId="0" fontId="110" fillId="8" borderId="9" xfId="4" applyFont="1" applyBorder="1" applyAlignment="1" applyProtection="1">
      <alignment horizontal="center" vertical="center" wrapText="1"/>
      <protection locked="0"/>
    </xf>
    <xf numFmtId="10" fontId="111" fillId="12" borderId="9" xfId="4" applyNumberFormat="1" applyFont="1" applyFill="1" applyBorder="1" applyAlignment="1" applyProtection="1">
      <alignment horizontal="center" vertical="center"/>
      <protection locked="0"/>
    </xf>
    <xf numFmtId="0" fontId="111" fillId="12" borderId="9" xfId="4" applyFont="1" applyFill="1" applyBorder="1" applyAlignment="1" applyProtection="1">
      <alignment horizontal="center" vertical="center" wrapText="1"/>
      <protection locked="0"/>
    </xf>
    <xf numFmtId="0" fontId="108" fillId="12" borderId="65" xfId="4" applyFont="1" applyFill="1" applyBorder="1" applyAlignment="1" applyProtection="1">
      <protection locked="0"/>
    </xf>
    <xf numFmtId="166" fontId="79" fillId="0" borderId="9" xfId="5" applyNumberFormat="1" applyFont="1" applyFill="1" applyBorder="1" applyAlignment="1">
      <alignment horizontal="right" vertical="center"/>
    </xf>
    <xf numFmtId="0" fontId="90" fillId="0" borderId="53" xfId="0" applyFont="1" applyFill="1" applyBorder="1" applyAlignment="1">
      <alignment horizontal="center" vertical="center" wrapText="1"/>
    </xf>
    <xf numFmtId="0" fontId="2" fillId="3" borderId="0" xfId="0" applyFont="1" applyFill="1" applyBorder="1" applyAlignment="1" applyProtection="1">
      <alignment horizontal="left" vertical="center" wrapText="1"/>
    </xf>
    <xf numFmtId="0" fontId="65" fillId="0" borderId="9" xfId="0" applyFont="1" applyFill="1" applyBorder="1" applyAlignment="1">
      <alignment horizontal="center" vertical="center" wrapText="1"/>
    </xf>
    <xf numFmtId="0" fontId="89" fillId="0" borderId="9" xfId="0" applyFont="1" applyFill="1" applyBorder="1" applyAlignment="1">
      <alignment horizontal="center" vertical="center" wrapText="1"/>
    </xf>
    <xf numFmtId="0" fontId="52" fillId="0" borderId="9" xfId="0" applyFont="1" applyFill="1" applyBorder="1" applyAlignment="1">
      <alignment horizontal="left" vertical="center" wrapText="1"/>
    </xf>
    <xf numFmtId="0" fontId="1" fillId="0" borderId="19" xfId="0" applyFont="1" applyFill="1" applyBorder="1" applyAlignment="1" applyProtection="1">
      <alignment horizontal="left" vertical="center" wrapText="1"/>
    </xf>
    <xf numFmtId="0" fontId="65" fillId="0" borderId="27" xfId="0" applyFont="1" applyFill="1" applyBorder="1" applyAlignment="1">
      <alignment horizontal="center" vertical="center" wrapText="1"/>
    </xf>
    <xf numFmtId="0" fontId="65" fillId="0" borderId="45" xfId="0" applyFont="1" applyFill="1" applyBorder="1" applyAlignment="1">
      <alignment horizontal="center" vertical="center" wrapText="1"/>
    </xf>
    <xf numFmtId="0" fontId="65" fillId="0" borderId="49" xfId="0" applyFont="1" applyFill="1" applyBorder="1" applyAlignment="1">
      <alignment horizontal="center" vertical="center" wrapText="1"/>
    </xf>
    <xf numFmtId="166" fontId="69" fillId="0" borderId="9" xfId="5" applyNumberFormat="1" applyFont="1" applyFill="1" applyBorder="1" applyAlignment="1">
      <alignment horizontal="right" vertical="center"/>
    </xf>
    <xf numFmtId="0" fontId="1" fillId="0" borderId="20" xfId="0" applyFont="1" applyFill="1" applyBorder="1" applyAlignment="1" applyProtection="1">
      <alignment vertical="top" wrapText="1"/>
    </xf>
    <xf numFmtId="0" fontId="1" fillId="2" borderId="0" xfId="0" applyFont="1" applyFill="1" applyBorder="1" applyAlignment="1" applyProtection="1">
      <alignment horizontal="left" vertical="center" wrapText="1"/>
    </xf>
    <xf numFmtId="0" fontId="0" fillId="0" borderId="0" xfId="0"/>
    <xf numFmtId="0" fontId="20" fillId="0" borderId="0" xfId="0" applyFont="1" applyFill="1"/>
    <xf numFmtId="166" fontId="69" fillId="16" borderId="9" xfId="5" applyNumberFormat="1" applyFont="1" applyFill="1" applyBorder="1" applyAlignment="1">
      <alignment horizontal="right" vertical="center"/>
    </xf>
    <xf numFmtId="0" fontId="71" fillId="0" borderId="9" xfId="0" applyFont="1" applyFill="1" applyBorder="1" applyAlignment="1">
      <alignment horizontal="justify"/>
    </xf>
    <xf numFmtId="166" fontId="67" fillId="0" borderId="9" xfId="5" applyNumberFormat="1" applyFont="1" applyFill="1" applyBorder="1" applyAlignment="1">
      <alignment horizontal="right" vertical="center"/>
    </xf>
    <xf numFmtId="0" fontId="71" fillId="0" borderId="9" xfId="0" applyFont="1" applyFill="1" applyBorder="1" applyAlignment="1">
      <alignment horizontal="justify" wrapText="1"/>
    </xf>
    <xf numFmtId="166" fontId="67" fillId="0" borderId="9" xfId="5" applyNumberFormat="1" applyFont="1" applyFill="1" applyBorder="1" applyAlignment="1">
      <alignment horizontal="center" vertical="center"/>
    </xf>
    <xf numFmtId="166" fontId="20" fillId="0" borderId="0" xfId="5" applyNumberFormat="1" applyFont="1"/>
    <xf numFmtId="0" fontId="2" fillId="0" borderId="0" xfId="0" applyFont="1" applyFill="1" applyBorder="1" applyAlignment="1" applyProtection="1">
      <alignment horizontal="left" vertical="center" wrapText="1"/>
    </xf>
    <xf numFmtId="166" fontId="75" fillId="21" borderId="9" xfId="5" applyNumberFormat="1" applyFont="1" applyFill="1" applyBorder="1" applyAlignment="1" applyProtection="1">
      <alignment vertical="top" wrapText="1"/>
    </xf>
    <xf numFmtId="0" fontId="68" fillId="0" borderId="45" xfId="0" applyFont="1" applyFill="1" applyBorder="1" applyAlignment="1">
      <alignment horizontal="center" vertical="center" wrapText="1"/>
    </xf>
    <xf numFmtId="166" fontId="20" fillId="0" borderId="0" xfId="0" applyNumberFormat="1" applyFont="1"/>
    <xf numFmtId="0" fontId="1" fillId="15" borderId="19" xfId="0" applyFont="1" applyFill="1" applyBorder="1" applyAlignment="1" applyProtection="1">
      <alignment horizontal="left" vertical="center" wrapText="1"/>
    </xf>
    <xf numFmtId="0" fontId="1" fillId="15" borderId="0" xfId="0" applyFont="1" applyFill="1" applyBorder="1" applyAlignment="1" applyProtection="1">
      <alignment horizontal="left" vertical="center" wrapText="1"/>
    </xf>
    <xf numFmtId="0" fontId="1" fillId="15" borderId="0" xfId="0" applyFont="1" applyFill="1" applyBorder="1" applyAlignment="1" applyProtection="1">
      <alignment vertical="top" wrapText="1"/>
    </xf>
    <xf numFmtId="0" fontId="1" fillId="15" borderId="20" xfId="0" applyFont="1" applyFill="1" applyBorder="1" applyAlignment="1" applyProtection="1">
      <alignment vertical="top" wrapText="1"/>
    </xf>
    <xf numFmtId="166" fontId="1" fillId="15" borderId="0" xfId="5" applyNumberFormat="1" applyFont="1" applyFill="1" applyBorder="1" applyAlignment="1" applyProtection="1">
      <alignment vertical="top" wrapText="1"/>
    </xf>
    <xf numFmtId="3" fontId="1" fillId="3" borderId="0" xfId="0" applyNumberFormat="1" applyFont="1" applyFill="1" applyBorder="1" applyAlignment="1" applyProtection="1">
      <alignment vertical="top" wrapText="1"/>
    </xf>
    <xf numFmtId="166" fontId="1" fillId="3" borderId="0" xfId="0" applyNumberFormat="1" applyFont="1" applyFill="1" applyBorder="1" applyAlignment="1" applyProtection="1">
      <alignment vertical="top" wrapText="1"/>
    </xf>
    <xf numFmtId="0" fontId="71" fillId="0" borderId="9" xfId="0" applyFont="1" applyFill="1" applyBorder="1" applyAlignment="1">
      <alignment horizontal="justify" vertical="center" wrapText="1"/>
    </xf>
    <xf numFmtId="0" fontId="99" fillId="0" borderId="27" xfId="0" applyFont="1" applyFill="1" applyBorder="1" applyAlignment="1">
      <alignment horizontal="center" vertical="center" wrapText="1"/>
    </xf>
    <xf numFmtId="0" fontId="99" fillId="0" borderId="45" xfId="0" applyFont="1" applyFill="1" applyBorder="1" applyAlignment="1">
      <alignment horizontal="center" vertical="center" wrapText="1"/>
    </xf>
    <xf numFmtId="0" fontId="99" fillId="0" borderId="49" xfId="0" applyFont="1" applyFill="1" applyBorder="1" applyAlignment="1">
      <alignment horizontal="center" vertical="center" wrapText="1"/>
    </xf>
    <xf numFmtId="0" fontId="67" fillId="0" borderId="27" xfId="0" applyFont="1" applyFill="1" applyBorder="1" applyAlignment="1">
      <alignment horizontal="center" vertical="center" wrapText="1"/>
    </xf>
    <xf numFmtId="166" fontId="99" fillId="0" borderId="45" xfId="5" applyNumberFormat="1" applyFont="1" applyFill="1" applyBorder="1" applyAlignment="1">
      <alignment horizontal="center" vertical="center" wrapText="1"/>
    </xf>
    <xf numFmtId="0" fontId="1" fillId="11" borderId="19" xfId="0" applyFont="1" applyFill="1" applyBorder="1" applyAlignment="1" applyProtection="1">
      <alignment horizontal="left" vertical="center" wrapText="1"/>
    </xf>
    <xf numFmtId="0" fontId="1" fillId="11" borderId="0" xfId="0" applyFont="1" applyFill="1" applyBorder="1" applyAlignment="1" applyProtection="1">
      <alignment horizontal="left" vertical="center" wrapText="1"/>
    </xf>
    <xf numFmtId="166" fontId="2" fillId="11" borderId="9" xfId="5" applyNumberFormat="1" applyFont="1" applyFill="1" applyBorder="1" applyAlignment="1" applyProtection="1">
      <alignment vertical="top" wrapText="1"/>
    </xf>
    <xf numFmtId="14" fontId="1" fillId="11" borderId="9" xfId="0" applyNumberFormat="1" applyFont="1" applyFill="1" applyBorder="1" applyAlignment="1" applyProtection="1">
      <alignment vertical="top" wrapText="1"/>
    </xf>
    <xf numFmtId="0" fontId="1" fillId="11" borderId="20" xfId="0" applyFont="1" applyFill="1" applyBorder="1" applyAlignment="1" applyProtection="1">
      <alignment vertical="top" wrapText="1"/>
    </xf>
    <xf numFmtId="0" fontId="20" fillId="11" borderId="0" xfId="0" applyFont="1" applyFill="1"/>
    <xf numFmtId="166" fontId="51" fillId="0" borderId="0" xfId="5" applyNumberFormat="1" applyFont="1" applyFill="1" applyBorder="1" applyAlignment="1">
      <alignment horizontal="center"/>
    </xf>
    <xf numFmtId="166" fontId="50" fillId="0" borderId="0" xfId="5" applyNumberFormat="1" applyFont="1" applyFill="1" applyBorder="1" applyAlignment="1">
      <alignment horizontal="center"/>
    </xf>
    <xf numFmtId="0" fontId="51" fillId="0" borderId="0" xfId="0" applyFont="1" applyFill="1" applyBorder="1" applyAlignment="1">
      <alignment horizontal="center"/>
    </xf>
    <xf numFmtId="166" fontId="113" fillId="0" borderId="9" xfId="5" applyNumberFormat="1" applyFont="1" applyFill="1" applyBorder="1" applyAlignment="1">
      <alignment horizontal="center" vertical="center"/>
    </xf>
    <xf numFmtId="166" fontId="69" fillId="22" borderId="9" xfId="5" applyNumberFormat="1" applyFont="1" applyFill="1" applyBorder="1" applyAlignment="1">
      <alignment horizontal="right" vertical="center"/>
    </xf>
    <xf numFmtId="14" fontId="1" fillId="22" borderId="9" xfId="0" applyNumberFormat="1" applyFont="1" applyFill="1" applyBorder="1" applyAlignment="1" applyProtection="1">
      <alignment vertical="top" wrapText="1"/>
    </xf>
    <xf numFmtId="0" fontId="2" fillId="3" borderId="19" xfId="0" applyFont="1" applyFill="1" applyBorder="1" applyAlignment="1" applyProtection="1">
      <alignment horizontal="right" wrapText="1"/>
    </xf>
    <xf numFmtId="0" fontId="2" fillId="3" borderId="20"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19" xfId="0" applyFont="1" applyFill="1" applyBorder="1" applyAlignment="1" applyProtection="1">
      <alignment horizontal="right" vertical="top" wrapText="1"/>
    </xf>
    <xf numFmtId="0" fontId="2" fillId="3" borderId="20" xfId="0" applyFont="1" applyFill="1" applyBorder="1" applyAlignment="1" applyProtection="1">
      <alignment horizontal="right" vertical="top" wrapText="1"/>
    </xf>
    <xf numFmtId="0" fontId="99" fillId="16" borderId="9" xfId="0" applyFont="1" applyFill="1" applyBorder="1" applyAlignment="1">
      <alignment horizontal="center" vertical="center" wrapText="1"/>
    </xf>
    <xf numFmtId="0" fontId="65" fillId="0" borderId="9" xfId="0" applyFont="1" applyFill="1" applyBorder="1" applyAlignment="1">
      <alignment horizontal="center" vertical="center" wrapText="1"/>
    </xf>
    <xf numFmtId="0" fontId="89" fillId="0" borderId="9" xfId="0" applyFont="1" applyFill="1" applyBorder="1" applyAlignment="1">
      <alignment horizontal="center" vertical="center" wrapText="1"/>
    </xf>
    <xf numFmtId="0" fontId="90" fillId="0" borderId="9" xfId="0" applyFont="1" applyFill="1" applyBorder="1" applyAlignment="1">
      <alignment horizontal="center" vertical="center" wrapText="1"/>
    </xf>
    <xf numFmtId="0" fontId="52" fillId="0" borderId="9" xfId="0" applyFont="1" applyFill="1" applyBorder="1" applyAlignment="1">
      <alignment horizontal="left" vertical="center" wrapText="1"/>
    </xf>
    <xf numFmtId="0" fontId="90" fillId="0" borderId="34" xfId="0" applyFont="1" applyFill="1" applyBorder="1" applyAlignment="1">
      <alignment horizontal="center" vertical="center" wrapText="1"/>
    </xf>
    <xf numFmtId="0" fontId="90" fillId="0" borderId="50" xfId="0" applyFont="1" applyFill="1" applyBorder="1" applyAlignment="1">
      <alignment horizontal="center" vertical="center" wrapText="1"/>
    </xf>
    <xf numFmtId="0" fontId="90" fillId="0" borderId="53" xfId="0" applyFont="1" applyFill="1" applyBorder="1" applyAlignment="1">
      <alignment horizontal="center" vertical="center" wrapText="1"/>
    </xf>
    <xf numFmtId="0" fontId="2" fillId="3" borderId="22"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11" borderId="27" xfId="0" applyFont="1" applyFill="1" applyBorder="1" applyAlignment="1" applyProtection="1">
      <alignment horizontal="center" vertical="center" wrapText="1"/>
    </xf>
    <xf numFmtId="0" fontId="2" fillId="11" borderId="45" xfId="0" applyFont="1" applyFill="1" applyBorder="1" applyAlignment="1" applyProtection="1">
      <alignment horizontal="center" vertical="center" wrapText="1"/>
    </xf>
    <xf numFmtId="0" fontId="2" fillId="11" borderId="49" xfId="0" applyFont="1" applyFill="1" applyBorder="1" applyAlignment="1" applyProtection="1">
      <alignment horizontal="center" vertical="center" wrapText="1"/>
    </xf>
    <xf numFmtId="0" fontId="2" fillId="15" borderId="0" xfId="0" applyFont="1" applyFill="1" applyBorder="1" applyAlignment="1" applyProtection="1">
      <alignment horizontal="left" vertical="center" wrapText="1"/>
    </xf>
    <xf numFmtId="0" fontId="48" fillId="3" borderId="0" xfId="0" applyFont="1" applyFill="1" applyBorder="1" applyAlignment="1" applyProtection="1">
      <alignment horizontal="left" vertical="center" wrapText="1"/>
    </xf>
    <xf numFmtId="1" fontId="2" fillId="0" borderId="36" xfId="0" applyNumberFormat="1" applyFont="1" applyFill="1" applyBorder="1" applyAlignment="1" applyProtection="1">
      <alignment horizontal="center" vertical="top" wrapText="1"/>
    </xf>
    <xf numFmtId="1" fontId="2" fillId="0" borderId="14" xfId="0" applyNumberFormat="1" applyFont="1" applyFill="1" applyBorder="1" applyAlignment="1" applyProtection="1">
      <alignment horizontal="center" vertical="top" wrapText="1"/>
    </xf>
    <xf numFmtId="1" fontId="2" fillId="0" borderId="28" xfId="0" applyNumberFormat="1" applyFont="1" applyFill="1" applyBorder="1" applyAlignment="1" applyProtection="1">
      <alignment horizontal="center" vertical="top" wrapText="1"/>
    </xf>
    <xf numFmtId="0" fontId="11" fillId="3" borderId="0" xfId="0" applyFont="1" applyFill="1" applyBorder="1" applyAlignment="1" applyProtection="1">
      <alignment vertical="top" wrapText="1"/>
    </xf>
    <xf numFmtId="3" fontId="2" fillId="2" borderId="36" xfId="0" applyNumberFormat="1" applyFont="1" applyFill="1" applyBorder="1" applyAlignment="1" applyProtection="1">
      <alignment horizontal="center" vertical="center" wrapText="1"/>
      <protection locked="0"/>
    </xf>
    <xf numFmtId="3" fontId="2" fillId="2" borderId="14" xfId="0" applyNumberFormat="1" applyFont="1" applyFill="1" applyBorder="1" applyAlignment="1" applyProtection="1">
      <alignment horizontal="center" vertical="center" wrapText="1"/>
      <protection locked="0"/>
    </xf>
    <xf numFmtId="3" fontId="2" fillId="2" borderId="28" xfId="0" applyNumberFormat="1" applyFont="1" applyFill="1" applyBorder="1" applyAlignment="1" applyProtection="1">
      <alignment horizontal="center" vertical="center" wrapText="1"/>
      <protection locked="0"/>
    </xf>
    <xf numFmtId="0" fontId="70" fillId="2" borderId="36" xfId="0" applyFont="1" applyFill="1" applyBorder="1" applyAlignment="1" applyProtection="1">
      <alignment vertical="top" wrapText="1"/>
      <protection locked="0"/>
    </xf>
    <xf numFmtId="0" fontId="70" fillId="2" borderId="14" xfId="0" applyFont="1" applyFill="1" applyBorder="1" applyAlignment="1" applyProtection="1">
      <alignment vertical="top" wrapText="1"/>
      <protection locked="0"/>
    </xf>
    <xf numFmtId="0" fontId="70" fillId="2" borderId="28" xfId="0" applyFont="1" applyFill="1" applyBorder="1" applyAlignment="1" applyProtection="1">
      <alignment vertical="top" wrapText="1"/>
      <protection locked="0"/>
    </xf>
    <xf numFmtId="0" fontId="92" fillId="0" borderId="34" xfId="0" applyFont="1" applyFill="1" applyBorder="1" applyAlignment="1">
      <alignment horizontal="center" vertical="center" wrapText="1"/>
    </xf>
    <xf numFmtId="0" fontId="92" fillId="0" borderId="50" xfId="0" applyFont="1" applyFill="1" applyBorder="1" applyAlignment="1">
      <alignment horizontal="center" vertical="center"/>
    </xf>
    <xf numFmtId="0" fontId="92" fillId="0" borderId="53" xfId="0" applyFont="1" applyFill="1" applyBorder="1" applyAlignment="1">
      <alignment horizontal="center" vertical="center"/>
    </xf>
    <xf numFmtId="0" fontId="65" fillId="0" borderId="34" xfId="0" applyFont="1" applyFill="1" applyBorder="1" applyAlignment="1">
      <alignment horizontal="center" vertical="center" wrapText="1"/>
    </xf>
    <xf numFmtId="0" fontId="65" fillId="0" borderId="50" xfId="0" applyFont="1" applyFill="1" applyBorder="1" applyAlignment="1">
      <alignment horizontal="center" vertical="center" wrapText="1"/>
    </xf>
    <xf numFmtId="0" fontId="65" fillId="0" borderId="53" xfId="0" applyFont="1" applyFill="1" applyBorder="1" applyAlignment="1">
      <alignment horizontal="center" vertical="center" wrapText="1"/>
    </xf>
    <xf numFmtId="0" fontId="89" fillId="0" borderId="34" xfId="0" applyFont="1" applyFill="1" applyBorder="1" applyAlignment="1">
      <alignment horizontal="center" vertical="center" wrapText="1"/>
    </xf>
    <xf numFmtId="0" fontId="89" fillId="0" borderId="50" xfId="0" applyFont="1" applyFill="1" applyBorder="1" applyAlignment="1">
      <alignment horizontal="center" vertical="center" wrapText="1"/>
    </xf>
    <xf numFmtId="0" fontId="89" fillId="0" borderId="53" xfId="0" applyFont="1" applyFill="1" applyBorder="1" applyAlignment="1">
      <alignment horizontal="center" vertical="center" wrapText="1"/>
    </xf>
    <xf numFmtId="0" fontId="91" fillId="20" borderId="9" xfId="0" applyFont="1" applyFill="1" applyBorder="1" applyAlignment="1">
      <alignment horizontal="left" vertical="center" wrapText="1"/>
    </xf>
    <xf numFmtId="0" fontId="52" fillId="20" borderId="34" xfId="0" applyFont="1" applyFill="1" applyBorder="1" applyAlignment="1">
      <alignment horizontal="left" vertical="center" wrapText="1"/>
    </xf>
    <xf numFmtId="0" fontId="52" fillId="20" borderId="53" xfId="0" applyFont="1" applyFill="1" applyBorder="1" applyAlignment="1">
      <alignment horizontal="left" vertical="center" wrapText="1"/>
    </xf>
    <xf numFmtId="0" fontId="93" fillId="0" borderId="9" xfId="0" applyFont="1" applyFill="1" applyBorder="1"/>
    <xf numFmtId="0" fontId="65" fillId="16" borderId="9" xfId="0" applyFont="1" applyFill="1" applyBorder="1" applyAlignment="1">
      <alignment horizontal="center" vertical="center" wrapText="1"/>
    </xf>
    <xf numFmtId="0" fontId="2" fillId="21" borderId="27" xfId="0" applyFont="1" applyFill="1" applyBorder="1" applyAlignment="1" applyProtection="1">
      <alignment horizontal="center" vertical="center" wrapText="1"/>
    </xf>
    <xf numFmtId="0" fontId="2" fillId="21" borderId="45" xfId="0" applyFont="1" applyFill="1" applyBorder="1" applyAlignment="1" applyProtection="1">
      <alignment horizontal="center" vertical="center" wrapText="1"/>
    </xf>
    <xf numFmtId="0" fontId="2" fillId="21" borderId="49" xfId="0" applyFont="1" applyFill="1" applyBorder="1" applyAlignment="1" applyProtection="1">
      <alignment horizontal="center" vertical="center" wrapText="1"/>
    </xf>
    <xf numFmtId="0" fontId="74" fillId="15" borderId="9"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2" fillId="3" borderId="51" xfId="0" applyFont="1" applyFill="1" applyBorder="1" applyAlignment="1" applyProtection="1">
      <alignment horizontal="left" vertical="center" wrapText="1"/>
    </xf>
    <xf numFmtId="0" fontId="74" fillId="2" borderId="34" xfId="0" applyFont="1" applyFill="1" applyBorder="1" applyAlignment="1" applyProtection="1">
      <alignment horizontal="center" vertical="center" wrapText="1"/>
    </xf>
    <xf numFmtId="0" fontId="74" fillId="2" borderId="53" xfId="0" applyFont="1" applyFill="1" applyBorder="1" applyAlignment="1" applyProtection="1">
      <alignment horizontal="center" vertical="center" wrapText="1"/>
    </xf>
    <xf numFmtId="0" fontId="94" fillId="19" borderId="27" xfId="0" applyFont="1" applyFill="1" applyBorder="1" applyAlignment="1">
      <alignment horizontal="center" vertical="center"/>
    </xf>
    <xf numFmtId="0" fontId="94" fillId="19" borderId="49" xfId="0" applyFont="1" applyFill="1" applyBorder="1" applyAlignment="1">
      <alignment horizontal="center" vertical="center"/>
    </xf>
    <xf numFmtId="0" fontId="65" fillId="16" borderId="27" xfId="0" applyFont="1" applyFill="1" applyBorder="1" applyAlignment="1">
      <alignment horizontal="center" vertical="center" wrapText="1"/>
    </xf>
    <xf numFmtId="0" fontId="65" fillId="16" borderId="45" xfId="0" applyFont="1" applyFill="1" applyBorder="1" applyAlignment="1">
      <alignment horizontal="center" vertical="center" wrapText="1"/>
    </xf>
    <xf numFmtId="0" fontId="65" fillId="16" borderId="49" xfId="0" applyFont="1" applyFill="1" applyBorder="1" applyAlignment="1">
      <alignment horizontal="center" vertical="center" wrapText="1"/>
    </xf>
    <xf numFmtId="0" fontId="52" fillId="0" borderId="50" xfId="0" applyFont="1" applyFill="1" applyBorder="1" applyAlignment="1">
      <alignment horizontal="left" vertical="center" wrapText="1"/>
    </xf>
    <xf numFmtId="0" fontId="52" fillId="0" borderId="53" xfId="0" applyFont="1" applyFill="1" applyBorder="1" applyAlignment="1">
      <alignment horizontal="left" vertical="center" wrapText="1"/>
    </xf>
    <xf numFmtId="0" fontId="93" fillId="0" borderId="50" xfId="0" applyFont="1" applyFill="1" applyBorder="1"/>
    <xf numFmtId="0" fontId="93" fillId="0" borderId="53" xfId="0" applyFont="1" applyFill="1" applyBorder="1"/>
    <xf numFmtId="0" fontId="52" fillId="0" borderId="34" xfId="0" applyFont="1" applyFill="1" applyBorder="1" applyAlignment="1">
      <alignment horizontal="left" vertical="center" wrapText="1"/>
    </xf>
    <xf numFmtId="0" fontId="52" fillId="0" borderId="9" xfId="0" applyFont="1" applyFill="1" applyBorder="1" applyAlignment="1">
      <alignment horizontal="center" vertical="center" wrapText="1"/>
    </xf>
    <xf numFmtId="0" fontId="4" fillId="3" borderId="0" xfId="0" applyFont="1" applyFill="1" applyBorder="1" applyAlignment="1" applyProtection="1">
      <alignment horizontal="left" vertical="center" wrapText="1"/>
    </xf>
    <xf numFmtId="0" fontId="112" fillId="3" borderId="0" xfId="0" applyFont="1" applyFill="1" applyBorder="1" applyAlignment="1" applyProtection="1">
      <alignment horizontal="center" vertical="center" wrapText="1"/>
    </xf>
    <xf numFmtId="3" fontId="27" fillId="0" borderId="36" xfId="0" applyNumberFormat="1" applyFont="1" applyFill="1" applyBorder="1" applyAlignment="1" applyProtection="1">
      <alignment horizontal="center" vertical="center" wrapText="1"/>
      <protection locked="0"/>
    </xf>
    <xf numFmtId="3" fontId="27" fillId="0" borderId="14" xfId="0" applyNumberFormat="1" applyFont="1" applyFill="1" applyBorder="1" applyAlignment="1" applyProtection="1">
      <alignment horizontal="center" vertical="center" wrapText="1"/>
      <protection locked="0"/>
    </xf>
    <xf numFmtId="3" fontId="27" fillId="0" borderId="28" xfId="0" applyNumberFormat="1"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1" fillId="2" borderId="28" xfId="0" applyFont="1" applyFill="1" applyBorder="1" applyAlignment="1" applyProtection="1">
      <alignment horizontal="center" vertical="top" wrapText="1"/>
      <protection locked="0"/>
    </xf>
    <xf numFmtId="164" fontId="27" fillId="0" borderId="36" xfId="5" applyFont="1" applyFill="1" applyBorder="1" applyAlignment="1" applyProtection="1">
      <alignment horizontal="center" vertical="center" wrapText="1"/>
      <protection locked="0"/>
    </xf>
    <xf numFmtId="164" fontId="27" fillId="0" borderId="14" xfId="5" applyFont="1" applyFill="1" applyBorder="1" applyAlignment="1" applyProtection="1">
      <alignment horizontal="center" vertical="center" wrapText="1"/>
      <protection locked="0"/>
    </xf>
    <xf numFmtId="164" fontId="27" fillId="0" borderId="28" xfId="5" applyFont="1" applyFill="1" applyBorder="1" applyAlignment="1" applyProtection="1">
      <alignment horizontal="center" vertical="center" wrapText="1"/>
      <protection locked="0"/>
    </xf>
    <xf numFmtId="3" fontId="28" fillId="0" borderId="36" xfId="0" applyNumberFormat="1" applyFont="1" applyFill="1" applyBorder="1" applyAlignment="1" applyProtection="1">
      <alignment horizontal="center" vertical="center" wrapText="1"/>
      <protection locked="0"/>
    </xf>
    <xf numFmtId="3" fontId="28" fillId="0" borderId="14" xfId="0" applyNumberFormat="1" applyFont="1" applyFill="1" applyBorder="1" applyAlignment="1" applyProtection="1">
      <alignment horizontal="center" vertical="center" wrapText="1"/>
      <protection locked="0"/>
    </xf>
    <xf numFmtId="3" fontId="28" fillId="0" borderId="28" xfId="0" applyNumberFormat="1" applyFont="1" applyFill="1" applyBorder="1" applyAlignment="1" applyProtection="1">
      <alignment horizontal="center" vertical="center" wrapText="1"/>
      <protection locked="0"/>
    </xf>
    <xf numFmtId="0" fontId="46" fillId="2" borderId="19" xfId="0" applyFont="1" applyFill="1" applyBorder="1" applyAlignment="1" applyProtection="1">
      <alignment horizontal="center"/>
    </xf>
    <xf numFmtId="0" fontId="46" fillId="2" borderId="0" xfId="0" applyFont="1" applyFill="1" applyBorder="1" applyAlignment="1" applyProtection="1">
      <alignment horizontal="center"/>
    </xf>
    <xf numFmtId="0" fontId="10" fillId="3" borderId="19"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0"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0" fontId="13" fillId="2" borderId="36" xfId="0" applyFont="1" applyFill="1" applyBorder="1" applyAlignment="1" applyProtection="1">
      <alignment horizontal="center"/>
    </xf>
    <xf numFmtId="0" fontId="13" fillId="2" borderId="14" xfId="0" applyFont="1" applyFill="1" applyBorder="1" applyAlignment="1" applyProtection="1">
      <alignment horizontal="center"/>
    </xf>
    <xf numFmtId="0" fontId="13" fillId="2" borderId="28" xfId="0" applyFont="1" applyFill="1" applyBorder="1" applyAlignment="1" applyProtection="1">
      <alignment horizontal="center"/>
    </xf>
    <xf numFmtId="0" fontId="14" fillId="3" borderId="19"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15" fillId="3" borderId="0" xfId="0" applyFont="1" applyFill="1" applyBorder="1" applyAlignment="1" applyProtection="1">
      <alignment horizontal="left" vertical="top" wrapText="1"/>
    </xf>
    <xf numFmtId="0" fontId="11" fillId="3" borderId="0" xfId="0" applyFont="1" applyFill="1" applyBorder="1" applyAlignment="1" applyProtection="1">
      <alignment horizontal="left" vertical="center" wrapText="1"/>
    </xf>
    <xf numFmtId="0" fontId="70" fillId="3" borderId="13" xfId="0" applyFont="1" applyFill="1" applyBorder="1" applyAlignment="1" applyProtection="1">
      <alignment horizontal="center" vertical="center" wrapText="1"/>
    </xf>
    <xf numFmtId="0" fontId="70" fillId="3" borderId="24" xfId="0" applyFont="1" applyFill="1" applyBorder="1" applyAlignment="1" applyProtection="1">
      <alignment horizontal="center" vertical="center" wrapText="1"/>
    </xf>
    <xf numFmtId="0" fontId="70" fillId="3" borderId="25" xfId="0" applyFont="1" applyFill="1" applyBorder="1" applyAlignment="1" applyProtection="1">
      <alignment horizontal="center" vertical="center" wrapText="1"/>
    </xf>
    <xf numFmtId="0" fontId="29" fillId="3" borderId="0" xfId="0" applyFont="1" applyFill="1" applyBorder="1" applyAlignment="1">
      <alignment horizontal="center"/>
    </xf>
    <xf numFmtId="0" fontId="4" fillId="3" borderId="22" xfId="0" applyFont="1" applyFill="1" applyBorder="1" applyAlignment="1" applyProtection="1">
      <alignment horizontal="left" vertical="center" wrapText="1"/>
    </xf>
    <xf numFmtId="0" fontId="56" fillId="0" borderId="24" xfId="0" applyFont="1" applyBorder="1" applyAlignment="1">
      <alignment wrapText="1"/>
    </xf>
    <xf numFmtId="0" fontId="56" fillId="0" borderId="25" xfId="0" applyFont="1" applyBorder="1" applyAlignment="1">
      <alignment wrapText="1"/>
    </xf>
    <xf numFmtId="0" fontId="55" fillId="15" borderId="19" xfId="0" applyFont="1" applyFill="1" applyBorder="1" applyAlignment="1" applyProtection="1">
      <alignment horizontal="center" vertical="center" wrapText="1"/>
    </xf>
    <xf numFmtId="0" fontId="55" fillId="15" borderId="0" xfId="0" applyFont="1" applyFill="1" applyBorder="1" applyAlignment="1" applyProtection="1">
      <alignment horizontal="center" vertical="center" wrapText="1"/>
    </xf>
    <xf numFmtId="0" fontId="55" fillId="15" borderId="20" xfId="0" applyFont="1" applyFill="1" applyBorder="1" applyAlignment="1" applyProtection="1">
      <alignment horizontal="center" vertical="center" wrapText="1"/>
    </xf>
    <xf numFmtId="0" fontId="27" fillId="3" borderId="36"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14" fillId="0" borderId="44" xfId="0" applyFont="1" applyFill="1" applyBorder="1" applyAlignment="1" applyProtection="1">
      <alignment horizontal="left" vertical="top" wrapText="1"/>
    </xf>
    <xf numFmtId="0" fontId="14" fillId="0" borderId="46" xfId="0" applyFont="1" applyFill="1" applyBorder="1" applyAlignment="1" applyProtection="1">
      <alignment horizontal="left" vertical="top" wrapText="1"/>
    </xf>
    <xf numFmtId="0" fontId="27" fillId="3" borderId="0" xfId="0" applyFont="1" applyFill="1" applyAlignment="1">
      <alignment horizontal="left" wrapText="1"/>
    </xf>
    <xf numFmtId="0" fontId="27" fillId="3" borderId="0" xfId="0" applyFont="1" applyFill="1" applyAlignment="1">
      <alignment horizontal="left"/>
    </xf>
    <xf numFmtId="0" fontId="29" fillId="3" borderId="0" xfId="0" applyFont="1" applyFill="1" applyAlignment="1">
      <alignment horizontal="left"/>
    </xf>
    <xf numFmtId="0" fontId="14" fillId="2" borderId="5" xfId="0" applyFont="1" applyFill="1" applyBorder="1" applyAlignment="1" applyProtection="1">
      <alignment horizontal="center" vertical="top" wrapText="1"/>
    </xf>
    <xf numFmtId="0" fontId="14" fillId="2" borderId="6" xfId="0" applyFont="1" applyFill="1" applyBorder="1" applyAlignment="1" applyProtection="1">
      <alignment horizontal="center" vertical="top" wrapText="1"/>
    </xf>
    <xf numFmtId="0" fontId="14" fillId="2" borderId="10" xfId="0" applyFont="1" applyFill="1" applyBorder="1" applyAlignment="1" applyProtection="1">
      <alignment horizontal="center" vertical="top" wrapText="1"/>
    </xf>
    <xf numFmtId="0" fontId="14" fillId="2" borderId="11" xfId="0" applyFont="1" applyFill="1" applyBorder="1" applyAlignment="1" applyProtection="1">
      <alignment horizontal="center" vertical="top" wrapText="1"/>
    </xf>
    <xf numFmtId="0" fontId="14"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15" fillId="2" borderId="29" xfId="0" applyFont="1" applyFill="1" applyBorder="1" applyAlignment="1" applyProtection="1">
      <alignment horizontal="center" vertical="top" wrapText="1"/>
    </xf>
    <xf numFmtId="0" fontId="15" fillId="2" borderId="15" xfId="0" applyFont="1" applyFill="1" applyBorder="1" applyAlignment="1" applyProtection="1">
      <alignment horizontal="center" vertical="top" wrapText="1"/>
    </xf>
    <xf numFmtId="0" fontId="14" fillId="3" borderId="0" xfId="0" applyFont="1" applyFill="1" applyBorder="1" applyAlignment="1" applyProtection="1">
      <alignment horizontal="left" vertical="top" wrapText="1"/>
    </xf>
    <xf numFmtId="0" fontId="14" fillId="2" borderId="44" xfId="0" applyFont="1" applyFill="1" applyBorder="1" applyAlignment="1" applyProtection="1">
      <alignment horizontal="left" vertical="top" wrapText="1"/>
    </xf>
    <xf numFmtId="0" fontId="14" fillId="2" borderId="46"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14" fillId="2" borderId="36" xfId="0" applyFont="1" applyFill="1" applyBorder="1" applyAlignment="1" applyProtection="1">
      <alignment horizontal="left" vertical="top" wrapText="1"/>
    </xf>
    <xf numFmtId="0" fontId="14" fillId="2" borderId="14" xfId="0" applyFont="1" applyFill="1" applyBorder="1" applyAlignment="1" applyProtection="1">
      <alignment horizontal="left" vertical="top" wrapText="1"/>
    </xf>
    <xf numFmtId="0" fontId="14" fillId="2" borderId="28" xfId="0" applyFont="1" applyFill="1" applyBorder="1" applyAlignment="1" applyProtection="1">
      <alignment horizontal="left" vertical="top" wrapText="1"/>
    </xf>
    <xf numFmtId="0" fontId="14" fillId="0" borderId="41" xfId="0" applyFont="1" applyFill="1" applyBorder="1" applyAlignment="1" applyProtection="1">
      <alignment horizontal="left" vertical="top" wrapText="1"/>
    </xf>
    <xf numFmtId="0" fontId="14" fillId="0" borderId="43"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1" fillId="2" borderId="9" xfId="0" applyFont="1" applyFill="1" applyBorder="1" applyAlignment="1" applyProtection="1">
      <alignment horizontal="center" vertical="center" wrapText="1"/>
    </xf>
    <xf numFmtId="0" fontId="45" fillId="2" borderId="27" xfId="0" applyFont="1" applyFill="1" applyBorder="1" applyAlignment="1" applyProtection="1">
      <alignment horizontal="left" vertical="center" wrapText="1"/>
    </xf>
    <xf numFmtId="0" fontId="45" fillId="2" borderId="45" xfId="0" applyFont="1" applyFill="1" applyBorder="1" applyAlignment="1" applyProtection="1">
      <alignment horizontal="left" vertical="center" wrapText="1"/>
    </xf>
    <xf numFmtId="0" fontId="45" fillId="2" borderId="49"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wrapText="1"/>
    </xf>
    <xf numFmtId="0" fontId="45" fillId="2" borderId="9" xfId="0" applyFont="1" applyFill="1" applyBorder="1" applyAlignment="1" applyProtection="1">
      <alignment horizontal="left" vertical="center" wrapText="1"/>
    </xf>
    <xf numFmtId="0" fontId="1" fillId="2" borderId="27" xfId="0" applyFont="1" applyFill="1" applyBorder="1" applyAlignment="1" applyProtection="1">
      <alignment horizontal="left" vertical="center" wrapText="1"/>
    </xf>
    <xf numFmtId="0" fontId="1" fillId="2" borderId="49" xfId="0" applyFont="1" applyFill="1" applyBorder="1" applyAlignment="1" applyProtection="1">
      <alignment horizontal="left" vertical="center" wrapText="1"/>
    </xf>
    <xf numFmtId="0" fontId="15" fillId="2" borderId="27"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14" fillId="2" borderId="27" xfId="0" applyFont="1" applyFill="1" applyBorder="1" applyAlignment="1" applyProtection="1">
      <alignment horizontal="center" vertical="center" wrapText="1"/>
    </xf>
    <xf numFmtId="0" fontId="14" fillId="2" borderId="49"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45" fillId="0" borderId="27" xfId="0" applyFont="1" applyFill="1" applyBorder="1" applyAlignment="1" applyProtection="1">
      <alignment horizontal="left" vertical="center" wrapText="1"/>
    </xf>
    <xf numFmtId="0" fontId="45" fillId="0" borderId="45" xfId="0" applyFont="1" applyFill="1" applyBorder="1" applyAlignment="1" applyProtection="1">
      <alignment horizontal="left" vertical="center" wrapText="1"/>
    </xf>
    <xf numFmtId="0" fontId="45" fillId="0" borderId="49" xfId="0" applyFont="1" applyFill="1" applyBorder="1" applyAlignment="1" applyProtection="1">
      <alignment horizontal="left" vertical="center" wrapText="1"/>
    </xf>
    <xf numFmtId="0" fontId="2" fillId="3" borderId="22"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2" borderId="36"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28" xfId="0" applyFont="1" applyFill="1" applyBorder="1" applyAlignment="1" applyProtection="1">
      <alignment horizontal="center"/>
      <protection locked="0"/>
    </xf>
    <xf numFmtId="0" fontId="62" fillId="2" borderId="36" xfId="1" applyFont="1" applyFill="1" applyBorder="1" applyAlignment="1" applyProtection="1">
      <alignment horizontal="center"/>
      <protection locked="0"/>
    </xf>
    <xf numFmtId="0" fontId="4" fillId="3" borderId="0" xfId="0" applyFont="1" applyFill="1" applyBorder="1" applyAlignment="1" applyProtection="1">
      <alignment horizontal="left"/>
    </xf>
    <xf numFmtId="0" fontId="14" fillId="2" borderId="38" xfId="0" applyFont="1" applyFill="1" applyBorder="1" applyAlignment="1" applyProtection="1">
      <alignment horizontal="left" vertical="center" wrapText="1"/>
    </xf>
    <xf numFmtId="0" fontId="14" fillId="2" borderId="39" xfId="0" applyFont="1" applyFill="1" applyBorder="1" applyAlignment="1" applyProtection="1">
      <alignment horizontal="left" vertical="center" wrapText="1"/>
    </xf>
    <xf numFmtId="0" fontId="14" fillId="2" borderId="40" xfId="0" applyFont="1" applyFill="1" applyBorder="1" applyAlignment="1" applyProtection="1">
      <alignment horizontal="left" vertical="center" wrapText="1"/>
    </xf>
    <xf numFmtId="0" fontId="1" fillId="2" borderId="36"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4" fillId="2" borderId="41" xfId="0" applyFont="1" applyFill="1" applyBorder="1" applyAlignment="1" applyProtection="1">
      <alignment horizontal="left" vertical="center" wrapText="1"/>
    </xf>
    <xf numFmtId="0" fontId="14" fillId="2" borderId="42" xfId="0" applyFont="1" applyFill="1" applyBorder="1" applyAlignment="1" applyProtection="1">
      <alignment horizontal="left" vertical="center" wrapText="1"/>
    </xf>
    <xf numFmtId="0" fontId="14" fillId="2" borderId="43" xfId="0" applyFont="1" applyFill="1" applyBorder="1" applyAlignment="1" applyProtection="1">
      <alignment horizontal="left" vertical="center" wrapText="1"/>
    </xf>
    <xf numFmtId="0" fontId="14" fillId="2" borderId="44" xfId="0" applyFont="1" applyFill="1" applyBorder="1" applyAlignment="1" applyProtection="1">
      <alignment horizontal="left"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 fillId="2" borderId="36"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0" fontId="63" fillId="3" borderId="0" xfId="0" applyFont="1" applyFill="1" applyBorder="1" applyAlignment="1" applyProtection="1">
      <alignment horizontal="left" vertical="center" wrapText="1"/>
    </xf>
    <xf numFmtId="0" fontId="11" fillId="0" borderId="36"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2" fillId="2" borderId="16" xfId="0" applyFont="1" applyFill="1" applyBorder="1" applyAlignment="1" applyProtection="1">
      <alignment horizontal="center"/>
      <protection locked="0"/>
    </xf>
    <xf numFmtId="0" fontId="2" fillId="2" borderId="17" xfId="0" applyFon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98" fillId="2" borderId="36" xfId="0" applyFont="1" applyFill="1" applyBorder="1" applyAlignment="1" applyProtection="1">
      <alignment horizontal="center"/>
      <protection locked="0"/>
    </xf>
    <xf numFmtId="0" fontId="98" fillId="2" borderId="14" xfId="0" applyFont="1" applyFill="1" applyBorder="1" applyAlignment="1" applyProtection="1">
      <alignment horizontal="center"/>
      <protection locked="0"/>
    </xf>
    <xf numFmtId="0" fontId="98" fillId="2" borderId="28" xfId="0" applyFont="1" applyFill="1" applyBorder="1" applyAlignment="1" applyProtection="1">
      <alignment horizontal="center"/>
      <protection locked="0"/>
    </xf>
    <xf numFmtId="0" fontId="30" fillId="4" borderId="1" xfId="0" applyFont="1" applyFill="1" applyBorder="1" applyAlignment="1">
      <alignment horizontal="center"/>
    </xf>
    <xf numFmtId="0" fontId="22" fillId="0" borderId="36" xfId="0" applyFont="1" applyFill="1" applyBorder="1" applyAlignment="1">
      <alignment horizontal="center"/>
    </xf>
    <xf numFmtId="0" fontId="22" fillId="0" borderId="47" xfId="0" applyFont="1" applyFill="1" applyBorder="1" applyAlignment="1">
      <alignment horizontal="center"/>
    </xf>
    <xf numFmtId="0" fontId="25" fillId="3" borderId="22" xfId="0" applyFont="1" applyFill="1" applyBorder="1"/>
    <xf numFmtId="0" fontId="35" fillId="0" borderId="0" xfId="0" applyFont="1" applyAlignment="1" applyProtection="1">
      <alignment horizontal="left"/>
    </xf>
    <xf numFmtId="0" fontId="0" fillId="10" borderId="36" xfId="0" applyFill="1" applyBorder="1" applyAlignment="1" applyProtection="1">
      <alignment horizontal="center" vertical="center"/>
    </xf>
    <xf numFmtId="0" fontId="0" fillId="10" borderId="14" xfId="0" applyFill="1" applyBorder="1" applyAlignment="1" applyProtection="1">
      <alignment horizontal="center" vertical="center"/>
    </xf>
    <xf numFmtId="0" fontId="0" fillId="10" borderId="28" xfId="0" applyFill="1" applyBorder="1" applyAlignment="1" applyProtection="1">
      <alignment horizontal="center" vertical="center"/>
    </xf>
    <xf numFmtId="0" fontId="0" fillId="10" borderId="34" xfId="0" applyFill="1" applyBorder="1" applyAlignment="1" applyProtection="1">
      <alignment horizontal="left" vertical="center" wrapText="1"/>
    </xf>
    <xf numFmtId="0" fontId="0" fillId="10" borderId="50"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48" xfId="0" applyFill="1" applyBorder="1" applyAlignment="1" applyProtection="1">
      <alignment horizontal="left" vertical="center" wrapText="1"/>
    </xf>
    <xf numFmtId="0" fontId="0" fillId="10" borderId="51" xfId="0" applyFill="1" applyBorder="1" applyAlignment="1" applyProtection="1">
      <alignment horizontal="left" vertical="center" wrapText="1"/>
    </xf>
    <xf numFmtId="0" fontId="0" fillId="10" borderId="54" xfId="0" applyFill="1" applyBorder="1" applyAlignment="1" applyProtection="1">
      <alignment horizontal="left" vertical="center" wrapText="1"/>
    </xf>
    <xf numFmtId="0" fontId="37" fillId="11" borderId="35" xfId="0" applyFont="1" applyFill="1" applyBorder="1" applyAlignment="1" applyProtection="1">
      <alignment horizontal="center" vertical="center" wrapText="1"/>
    </xf>
    <xf numFmtId="0" fontId="37" fillId="11" borderId="52" xfId="0" applyFont="1" applyFill="1" applyBorder="1" applyAlignment="1" applyProtection="1">
      <alignment horizontal="center" vertical="center" wrapText="1"/>
    </xf>
    <xf numFmtId="0" fontId="34" fillId="12" borderId="34" xfId="4" applyFill="1" applyBorder="1" applyAlignment="1" applyProtection="1">
      <alignment horizontal="center" wrapText="1"/>
      <protection locked="0"/>
    </xf>
    <xf numFmtId="0" fontId="34" fillId="12" borderId="53" xfId="4" applyFill="1" applyBorder="1" applyAlignment="1" applyProtection="1">
      <alignment horizontal="center" wrapText="1"/>
      <protection locked="0"/>
    </xf>
    <xf numFmtId="0" fontId="34" fillId="12" borderId="33" xfId="4" applyFill="1" applyBorder="1" applyAlignment="1" applyProtection="1">
      <alignment horizontal="center" wrapText="1"/>
      <protection locked="0"/>
    </xf>
    <xf numFmtId="0" fontId="34" fillId="12" borderId="37" xfId="4" applyFill="1" applyBorder="1" applyAlignment="1" applyProtection="1">
      <alignment horizontal="center" wrapText="1"/>
      <protection locked="0"/>
    </xf>
    <xf numFmtId="0" fontId="0" fillId="0" borderId="34" xfId="0" applyBorder="1" applyAlignment="1" applyProtection="1">
      <alignment horizontal="left" vertical="center" wrapText="1"/>
    </xf>
    <xf numFmtId="0" fontId="0" fillId="0" borderId="50" xfId="0" applyBorder="1" applyAlignment="1" applyProtection="1">
      <alignment horizontal="left" vertical="center" wrapText="1"/>
    </xf>
    <xf numFmtId="0" fontId="0" fillId="0" borderId="53" xfId="0" applyBorder="1" applyAlignment="1" applyProtection="1">
      <alignment horizontal="left" vertical="center" wrapText="1"/>
    </xf>
    <xf numFmtId="0" fontId="0" fillId="0" borderId="34" xfId="0" applyBorder="1" applyAlignment="1" applyProtection="1">
      <alignment horizontal="center" vertical="center" wrapText="1"/>
    </xf>
    <xf numFmtId="0" fontId="0" fillId="0" borderId="50" xfId="0" applyBorder="1" applyAlignment="1" applyProtection="1">
      <alignment horizontal="center" vertical="center" wrapText="1"/>
    </xf>
    <xf numFmtId="0" fontId="0" fillId="0" borderId="53" xfId="0" applyBorder="1" applyAlignment="1" applyProtection="1">
      <alignment horizontal="center" vertical="center" wrapText="1"/>
    </xf>
    <xf numFmtId="0" fontId="42" fillId="8" borderId="34" xfId="4" applyFont="1" applyBorder="1" applyAlignment="1" applyProtection="1">
      <alignment horizontal="center" vertical="center"/>
      <protection locked="0"/>
    </xf>
    <xf numFmtId="0" fontId="42" fillId="8" borderId="53" xfId="4" applyFont="1" applyBorder="1" applyAlignment="1" applyProtection="1">
      <alignment horizontal="center" vertical="center"/>
      <protection locked="0"/>
    </xf>
    <xf numFmtId="0" fontId="42" fillId="12" borderId="34" xfId="4" applyFont="1" applyFill="1" applyBorder="1" applyAlignment="1" applyProtection="1">
      <alignment horizontal="center" vertical="center"/>
      <protection locked="0"/>
    </xf>
    <xf numFmtId="0" fontId="42" fillId="12" borderId="53" xfId="4" applyFont="1" applyFill="1" applyBorder="1" applyAlignment="1" applyProtection="1">
      <alignment horizontal="center" vertical="center"/>
      <protection locked="0"/>
    </xf>
    <xf numFmtId="0" fontId="34" fillId="8" borderId="34" xfId="4" applyBorder="1" applyAlignment="1" applyProtection="1">
      <alignment horizontal="center" wrapText="1"/>
      <protection locked="0"/>
    </xf>
    <xf numFmtId="0" fontId="34" fillId="8" borderId="53" xfId="4" applyBorder="1" applyAlignment="1" applyProtection="1">
      <alignment horizontal="center" wrapText="1"/>
      <protection locked="0"/>
    </xf>
    <xf numFmtId="0" fontId="34" fillId="8" borderId="33" xfId="4" applyBorder="1" applyAlignment="1" applyProtection="1">
      <alignment horizontal="center" wrapText="1"/>
      <protection locked="0"/>
    </xf>
    <xf numFmtId="0" fontId="34" fillId="8" borderId="37" xfId="4" applyBorder="1" applyAlignment="1" applyProtection="1">
      <alignment horizontal="center" wrapText="1"/>
      <protection locked="0"/>
    </xf>
    <xf numFmtId="0" fontId="37" fillId="11" borderId="27"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37" fillId="11" borderId="35" xfId="0" applyFont="1" applyFill="1" applyBorder="1" applyAlignment="1" applyProtection="1">
      <alignment horizontal="center" vertical="center"/>
    </xf>
    <xf numFmtId="0" fontId="37" fillId="11" borderId="52" xfId="0" applyFont="1" applyFill="1" applyBorder="1" applyAlignment="1" applyProtection="1">
      <alignment horizontal="center" vertical="center"/>
    </xf>
    <xf numFmtId="0" fontId="42" fillId="8" borderId="27" xfId="4" applyFont="1" applyBorder="1" applyAlignment="1" applyProtection="1">
      <alignment horizontal="center" vertical="center" wrapText="1"/>
      <protection locked="0"/>
    </xf>
    <xf numFmtId="0" fontId="42" fillId="8" borderId="46" xfId="4" applyFont="1" applyBorder="1" applyAlignment="1" applyProtection="1">
      <alignment horizontal="center" vertical="center" wrapText="1"/>
      <protection locked="0"/>
    </xf>
    <xf numFmtId="0" fontId="42" fillId="12" borderId="27" xfId="4" applyFont="1" applyFill="1" applyBorder="1" applyAlignment="1" applyProtection="1">
      <alignment horizontal="center" vertical="center" wrapText="1"/>
      <protection locked="0"/>
    </xf>
    <xf numFmtId="0" fontId="42" fillId="12" borderId="46" xfId="4" applyFont="1" applyFill="1" applyBorder="1" applyAlignment="1" applyProtection="1">
      <alignment horizontal="center" vertical="center" wrapText="1"/>
      <protection locked="0"/>
    </xf>
    <xf numFmtId="0" fontId="37" fillId="11" borderId="42" xfId="0" applyFont="1" applyFill="1" applyBorder="1" applyAlignment="1" applyProtection="1">
      <alignment horizontal="center" vertical="center"/>
    </xf>
    <xf numFmtId="0" fontId="37" fillId="11" borderId="41" xfId="0" applyFont="1" applyFill="1" applyBorder="1" applyAlignment="1" applyProtection="1">
      <alignment horizontal="center" vertical="center" wrapText="1"/>
    </xf>
    <xf numFmtId="0" fontId="37" fillId="11" borderId="43" xfId="0" applyFont="1" applyFill="1" applyBorder="1" applyAlignment="1" applyProtection="1">
      <alignment horizontal="center" vertical="center"/>
    </xf>
    <xf numFmtId="0" fontId="0" fillId="0" borderId="26" xfId="0" applyBorder="1" applyAlignment="1" applyProtection="1">
      <alignment horizontal="left" vertical="center" wrapText="1"/>
    </xf>
    <xf numFmtId="0" fontId="34" fillId="12" borderId="45" xfId="4" applyFill="1" applyBorder="1" applyAlignment="1" applyProtection="1">
      <alignment horizontal="center" vertical="center"/>
      <protection locked="0"/>
    </xf>
    <xf numFmtId="0" fontId="34" fillId="12" borderId="46" xfId="4" applyFill="1" applyBorder="1" applyAlignment="1" applyProtection="1">
      <alignment horizontal="center" vertical="center"/>
      <protection locked="0"/>
    </xf>
    <xf numFmtId="0" fontId="34" fillId="12" borderId="44" xfId="4" applyFill="1" applyBorder="1" applyAlignment="1" applyProtection="1">
      <alignment horizontal="center" vertical="center" wrapText="1"/>
      <protection locked="0"/>
    </xf>
    <xf numFmtId="0" fontId="34" fillId="12" borderId="49" xfId="4" applyFill="1" applyBorder="1" applyAlignment="1" applyProtection="1">
      <alignment horizontal="center" vertical="center" wrapText="1"/>
      <protection locked="0"/>
    </xf>
    <xf numFmtId="0" fontId="34" fillId="12" borderId="27" xfId="4" applyFill="1" applyBorder="1" applyAlignment="1" applyProtection="1">
      <alignment horizontal="center" vertical="center" wrapText="1"/>
      <protection locked="0"/>
    </xf>
    <xf numFmtId="0" fontId="34" fillId="12" borderId="46" xfId="4" applyFill="1" applyBorder="1" applyAlignment="1" applyProtection="1">
      <alignment horizontal="center" vertical="center" wrapText="1"/>
      <protection locked="0"/>
    </xf>
    <xf numFmtId="0" fontId="37" fillId="11" borderId="45" xfId="0" applyFont="1" applyFill="1" applyBorder="1" applyAlignment="1" applyProtection="1">
      <alignment horizontal="center" vertical="center" wrapText="1"/>
    </xf>
    <xf numFmtId="0" fontId="34" fillId="8" borderId="45" xfId="4" applyBorder="1" applyAlignment="1" applyProtection="1">
      <alignment horizontal="center" vertical="center"/>
      <protection locked="0"/>
    </xf>
    <xf numFmtId="10" fontId="34" fillId="8" borderId="27" xfId="4" applyNumberFormat="1" applyBorder="1" applyAlignment="1" applyProtection="1">
      <alignment horizontal="center" vertical="center" wrapText="1"/>
      <protection locked="0"/>
    </xf>
    <xf numFmtId="10" fontId="34" fillId="8" borderId="49" xfId="4" applyNumberFormat="1" applyBorder="1" applyAlignment="1" applyProtection="1">
      <alignment horizontal="center" vertical="center" wrapText="1"/>
      <protection locked="0"/>
    </xf>
    <xf numFmtId="0" fontId="34" fillId="8" borderId="27" xfId="4" applyBorder="1" applyAlignment="1" applyProtection="1">
      <alignment horizontal="center" vertical="center" wrapText="1"/>
      <protection locked="0"/>
    </xf>
    <xf numFmtId="0" fontId="34" fillId="8" borderId="45" xfId="4" applyBorder="1" applyAlignment="1" applyProtection="1">
      <alignment horizontal="center" vertical="center" wrapText="1"/>
      <protection locked="0"/>
    </xf>
    <xf numFmtId="0" fontId="34" fillId="8" borderId="46" xfId="4" applyBorder="1" applyAlignment="1" applyProtection="1">
      <alignment horizontal="center" vertical="center" wrapText="1"/>
      <protection locked="0"/>
    </xf>
    <xf numFmtId="0" fontId="34" fillId="8" borderId="27" xfId="4" applyBorder="1" applyAlignment="1" applyProtection="1">
      <alignment horizontal="center"/>
      <protection locked="0"/>
    </xf>
    <xf numFmtId="0" fontId="34" fillId="8" borderId="46" xfId="4" applyBorder="1" applyAlignment="1" applyProtection="1">
      <alignment horizontal="center"/>
      <protection locked="0"/>
    </xf>
    <xf numFmtId="0" fontId="34" fillId="12" borderId="27" xfId="4" applyFill="1" applyBorder="1" applyAlignment="1" applyProtection="1">
      <alignment horizontal="center" vertical="center"/>
      <protection locked="0"/>
    </xf>
    <xf numFmtId="0" fontId="34" fillId="12" borderId="49" xfId="4" applyFill="1" applyBorder="1" applyAlignment="1" applyProtection="1">
      <alignment horizontal="center" vertical="center"/>
      <protection locked="0"/>
    </xf>
    <xf numFmtId="0" fontId="34" fillId="8" borderId="27" xfId="4" applyBorder="1" applyAlignment="1" applyProtection="1">
      <alignment horizontal="center" vertical="center"/>
      <protection locked="0"/>
    </xf>
    <xf numFmtId="0" fontId="34" fillId="8" borderId="49" xfId="4" applyBorder="1" applyAlignment="1" applyProtection="1">
      <alignment horizontal="center" vertical="center"/>
      <protection locked="0"/>
    </xf>
    <xf numFmtId="0" fontId="0" fillId="10" borderId="29" xfId="0" applyFill="1" applyBorder="1" applyAlignment="1" applyProtection="1">
      <alignment horizontal="center" vertical="center"/>
    </xf>
    <xf numFmtId="0" fontId="0" fillId="10" borderId="56" xfId="0" applyFill="1" applyBorder="1" applyAlignment="1" applyProtection="1">
      <alignment horizontal="center" vertical="center"/>
    </xf>
    <xf numFmtId="0" fontId="0" fillId="10" borderId="15" xfId="0" applyFill="1" applyBorder="1" applyAlignment="1" applyProtection="1">
      <alignment horizontal="center" vertical="center"/>
    </xf>
    <xf numFmtId="0" fontId="37" fillId="11" borderId="41" xfId="0" applyFont="1" applyFill="1" applyBorder="1" applyAlignment="1" applyProtection="1">
      <alignment horizontal="center" vertical="center"/>
    </xf>
    <xf numFmtId="0" fontId="34" fillId="8" borderId="49" xfId="4" applyBorder="1" applyAlignment="1" applyProtection="1">
      <alignment horizontal="center" vertical="center" wrapText="1"/>
      <protection locked="0"/>
    </xf>
    <xf numFmtId="0" fontId="0" fillId="0" borderId="9" xfId="0" applyBorder="1" applyAlignment="1" applyProtection="1">
      <alignment horizontal="left" vertical="center" wrapText="1"/>
    </xf>
    <xf numFmtId="0" fontId="37" fillId="11" borderId="49" xfId="0"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34" fillId="8" borderId="34" xfId="4" applyBorder="1" applyAlignment="1" applyProtection="1">
      <alignment horizontal="center" vertical="center"/>
      <protection locked="0"/>
    </xf>
    <xf numFmtId="0" fontId="34" fillId="8" borderId="53" xfId="4" applyBorder="1" applyAlignment="1" applyProtection="1">
      <alignment horizontal="center" vertical="center"/>
      <protection locked="0"/>
    </xf>
    <xf numFmtId="0" fontId="34" fillId="9" borderId="34" xfId="4" applyFill="1" applyBorder="1" applyAlignment="1" applyProtection="1">
      <alignment horizontal="center" vertical="center"/>
      <protection locked="0"/>
    </xf>
    <xf numFmtId="0" fontId="34" fillId="9" borderId="53" xfId="4" applyFill="1" applyBorder="1" applyAlignment="1" applyProtection="1">
      <alignment horizontal="center" vertical="center"/>
      <protection locked="0"/>
    </xf>
    <xf numFmtId="0" fontId="0" fillId="10" borderId="55" xfId="0" applyFill="1" applyBorder="1" applyAlignment="1" applyProtection="1">
      <alignment horizontal="center" vertical="center"/>
    </xf>
    <xf numFmtId="0" fontId="0" fillId="10" borderId="32" xfId="0" applyFill="1" applyBorder="1" applyAlignment="1" applyProtection="1">
      <alignment horizontal="center" vertical="center"/>
    </xf>
    <xf numFmtId="0" fontId="34" fillId="12" borderId="33" xfId="4" applyFill="1" applyBorder="1" applyAlignment="1" applyProtection="1">
      <alignment horizontal="center" vertical="center"/>
      <protection locked="0"/>
    </xf>
    <xf numFmtId="0" fontId="34" fillId="12" borderId="37" xfId="4" applyFill="1" applyBorder="1" applyAlignment="1" applyProtection="1">
      <alignment horizontal="center" vertical="center"/>
      <protection locked="0"/>
    </xf>
    <xf numFmtId="0" fontId="34" fillId="8" borderId="33" xfId="4" applyBorder="1" applyAlignment="1" applyProtection="1">
      <alignment horizontal="center" vertical="center"/>
      <protection locked="0"/>
    </xf>
    <xf numFmtId="0" fontId="34" fillId="8" borderId="37" xfId="4" applyBorder="1" applyAlignment="1" applyProtection="1">
      <alignment horizontal="center" vertical="center"/>
      <protection locked="0"/>
    </xf>
    <xf numFmtId="0" fontId="34" fillId="12" borderId="34" xfId="4" applyFill="1" applyBorder="1" applyAlignment="1" applyProtection="1">
      <alignment horizontal="center" vertical="center"/>
      <protection locked="0"/>
    </xf>
    <xf numFmtId="0" fontId="34" fillId="12" borderId="53" xfId="4" applyFill="1" applyBorder="1" applyAlignment="1" applyProtection="1">
      <alignment horizontal="center" vertical="center"/>
      <protection locked="0"/>
    </xf>
    <xf numFmtId="0" fontId="0" fillId="10" borderId="34" xfId="0" applyFill="1" applyBorder="1" applyAlignment="1" applyProtection="1">
      <alignment horizontal="center" vertical="center" wrapText="1"/>
    </xf>
    <xf numFmtId="0" fontId="0" fillId="10" borderId="50" xfId="0" applyFill="1" applyBorder="1" applyAlignment="1" applyProtection="1">
      <alignment horizontal="center" vertical="center" wrapText="1"/>
    </xf>
    <xf numFmtId="0" fontId="0" fillId="10" borderId="53" xfId="0" applyFill="1" applyBorder="1" applyAlignment="1" applyProtection="1">
      <alignment horizontal="center" vertical="center" wrapText="1"/>
    </xf>
    <xf numFmtId="10" fontId="34" fillId="12" borderId="27" xfId="4" applyNumberFormat="1" applyFill="1" applyBorder="1" applyAlignment="1" applyProtection="1">
      <alignment horizontal="center" vertical="center"/>
      <protection locked="0"/>
    </xf>
    <xf numFmtId="10" fontId="34" fillId="12" borderId="49" xfId="4" applyNumberFormat="1" applyFill="1" applyBorder="1" applyAlignment="1" applyProtection="1">
      <alignment horizontal="center" vertical="center"/>
      <protection locked="0"/>
    </xf>
    <xf numFmtId="0" fontId="42" fillId="12" borderId="27" xfId="4" applyFont="1" applyFill="1" applyBorder="1" applyAlignment="1" applyProtection="1">
      <alignment horizontal="center" vertical="center"/>
      <protection locked="0"/>
    </xf>
    <xf numFmtId="0" fontId="42" fillId="12" borderId="49" xfId="4" applyFont="1" applyFill="1" applyBorder="1" applyAlignment="1" applyProtection="1">
      <alignment horizontal="center" vertical="center"/>
      <protection locked="0"/>
    </xf>
    <xf numFmtId="0" fontId="0" fillId="0" borderId="48" xfId="0" applyBorder="1" applyAlignment="1" applyProtection="1">
      <alignment horizontal="left" vertical="center" wrapText="1"/>
    </xf>
    <xf numFmtId="0" fontId="0" fillId="0" borderId="54" xfId="0" applyBorder="1" applyAlignment="1" applyProtection="1">
      <alignment horizontal="left" vertical="center" wrapText="1"/>
    </xf>
    <xf numFmtId="0" fontId="42" fillId="8" borderId="27" xfId="4" applyFont="1" applyBorder="1" applyAlignment="1" applyProtection="1">
      <alignment horizontal="center" vertical="center"/>
      <protection locked="0"/>
    </xf>
    <xf numFmtId="0" fontId="42" fillId="8" borderId="49" xfId="4" applyFont="1" applyBorder="1" applyAlignment="1" applyProtection="1">
      <alignment horizontal="center" vertical="center"/>
      <protection locked="0"/>
    </xf>
    <xf numFmtId="0" fontId="23" fillId="3" borderId="17" xfId="0" applyFont="1" applyFill="1" applyBorder="1" applyAlignment="1">
      <alignment horizontal="center" vertical="center"/>
    </xf>
    <xf numFmtId="0" fontId="16" fillId="3" borderId="16" xfId="0" applyFont="1" applyFill="1" applyBorder="1" applyAlignment="1">
      <alignment horizontal="center" vertical="top" wrapText="1"/>
    </xf>
    <xf numFmtId="0" fontId="16" fillId="3" borderId="17" xfId="0" applyFont="1" applyFill="1" applyBorder="1" applyAlignment="1">
      <alignment horizontal="center" vertical="top" wrapText="1"/>
    </xf>
    <xf numFmtId="0" fontId="21" fillId="3" borderId="17" xfId="0" applyFont="1" applyFill="1" applyBorder="1" applyAlignment="1">
      <alignment horizontal="center" vertical="top" wrapText="1"/>
    </xf>
    <xf numFmtId="0" fontId="19" fillId="3" borderId="21" xfId="1" applyFill="1" applyBorder="1" applyAlignment="1" applyProtection="1">
      <alignment horizontal="center" vertical="top" wrapText="1"/>
    </xf>
    <xf numFmtId="0" fontId="19" fillId="3" borderId="22" xfId="1" applyFill="1" applyBorder="1" applyAlignment="1" applyProtection="1">
      <alignment horizontal="center" vertical="top" wrapText="1"/>
    </xf>
    <xf numFmtId="0" fontId="31" fillId="2" borderId="27" xfId="0" applyFont="1" applyFill="1" applyBorder="1" applyAlignment="1">
      <alignment horizontal="center" vertical="center"/>
    </xf>
    <xf numFmtId="0" fontId="31" fillId="2" borderId="45" xfId="0" applyFont="1" applyFill="1" applyBorder="1" applyAlignment="1">
      <alignment horizontal="center" vertical="center"/>
    </xf>
    <xf numFmtId="0" fontId="31" fillId="2" borderId="49" xfId="0" applyFont="1" applyFill="1" applyBorder="1" applyAlignment="1">
      <alignment horizontal="center" vertical="center"/>
    </xf>
    <xf numFmtId="0" fontId="34" fillId="8" borderId="27" xfId="4" applyBorder="1" applyAlignment="1" applyProtection="1">
      <alignment horizontal="left" vertical="center" wrapText="1"/>
      <protection locked="0"/>
    </xf>
    <xf numFmtId="0" fontId="34" fillId="8" borderId="45" xfId="4" applyBorder="1" applyAlignment="1" applyProtection="1">
      <alignment horizontal="left" vertical="center" wrapText="1"/>
      <protection locked="0"/>
    </xf>
    <xf numFmtId="0" fontId="34" fillId="8" borderId="46" xfId="4" applyBorder="1" applyAlignment="1" applyProtection="1">
      <alignment horizontal="left" vertical="center" wrapText="1"/>
      <protection locked="0"/>
    </xf>
    <xf numFmtId="0" fontId="34" fillId="12" borderId="27" xfId="4" applyFill="1" applyBorder="1" applyAlignment="1" applyProtection="1">
      <alignment horizontal="left" vertical="center" wrapText="1"/>
      <protection locked="0"/>
    </xf>
    <xf numFmtId="0" fontId="34" fillId="12" borderId="45" xfId="4" applyFill="1" applyBorder="1" applyAlignment="1" applyProtection="1">
      <alignment horizontal="left" vertical="center" wrapText="1"/>
      <protection locked="0"/>
    </xf>
    <xf numFmtId="0" fontId="34" fillId="12" borderId="46" xfId="4" applyFill="1" applyBorder="1" applyAlignment="1" applyProtection="1">
      <alignment horizontal="left" vertical="center" wrapText="1"/>
      <protection locked="0"/>
    </xf>
    <xf numFmtId="0" fontId="34" fillId="12" borderId="27" xfId="4" applyFill="1" applyBorder="1" applyAlignment="1" applyProtection="1">
      <alignment horizontal="center"/>
      <protection locked="0"/>
    </xf>
    <xf numFmtId="0" fontId="34" fillId="12" borderId="46" xfId="4" applyFill="1" applyBorder="1" applyAlignment="1" applyProtection="1">
      <alignment horizontal="center"/>
      <protection locked="0"/>
    </xf>
    <xf numFmtId="0" fontId="56" fillId="0" borderId="34" xfId="0" applyFont="1" applyBorder="1" applyAlignment="1" applyProtection="1">
      <alignment horizontal="left" vertical="center" wrapText="1"/>
    </xf>
    <xf numFmtId="0" fontId="56" fillId="0" borderId="53" xfId="0" applyFont="1" applyBorder="1" applyAlignment="1" applyProtection="1">
      <alignment horizontal="left" vertical="center" wrapText="1"/>
    </xf>
    <xf numFmtId="0" fontId="0" fillId="14" borderId="34" xfId="0" applyFill="1" applyBorder="1" applyAlignment="1" applyProtection="1">
      <alignment horizontal="left" vertical="center" wrapText="1"/>
    </xf>
    <xf numFmtId="0" fontId="0" fillId="14" borderId="53" xfId="0" applyFill="1" applyBorder="1" applyAlignment="1" applyProtection="1">
      <alignment horizontal="left" vertical="center" wrapText="1"/>
    </xf>
    <xf numFmtId="0" fontId="56" fillId="10" borderId="34" xfId="0" applyFont="1" applyFill="1" applyBorder="1" applyAlignment="1" applyProtection="1">
      <alignment horizontal="left" vertical="center" wrapText="1"/>
    </xf>
    <xf numFmtId="0" fontId="56" fillId="10" borderId="53" xfId="0" applyFont="1" applyFill="1" applyBorder="1" applyAlignment="1" applyProtection="1">
      <alignment horizontal="left" vertical="center" wrapText="1"/>
    </xf>
    <xf numFmtId="0" fontId="107" fillId="8" borderId="62" xfId="4" applyFont="1" applyBorder="1" applyAlignment="1" applyProtection="1">
      <alignment horizontal="center" vertical="center"/>
      <protection locked="0"/>
    </xf>
    <xf numFmtId="0" fontId="107" fillId="8" borderId="61" xfId="4" applyFont="1" applyBorder="1" applyAlignment="1" applyProtection="1">
      <alignment horizontal="center" vertical="center"/>
      <protection locked="0"/>
    </xf>
    <xf numFmtId="0" fontId="107" fillId="12" borderId="62" xfId="4" applyFont="1" applyFill="1" applyBorder="1" applyAlignment="1" applyProtection="1">
      <alignment horizontal="center" vertical="center"/>
      <protection locked="0"/>
    </xf>
    <xf numFmtId="0" fontId="107" fillId="12" borderId="61" xfId="4" applyFont="1" applyFill="1" applyBorder="1" applyAlignment="1" applyProtection="1">
      <alignment horizontal="center" vertical="center"/>
      <protection locked="0"/>
    </xf>
    <xf numFmtId="0" fontId="56" fillId="0" borderId="63" xfId="0" applyFont="1" applyBorder="1" applyAlignment="1" applyProtection="1">
      <alignment horizontal="left" vertical="center" wrapText="1"/>
    </xf>
    <xf numFmtId="0" fontId="56" fillId="0" borderId="64" xfId="0" applyFont="1" applyBorder="1" applyAlignment="1" applyProtection="1">
      <alignment horizontal="left" vertical="center" wrapText="1"/>
    </xf>
    <xf numFmtId="0" fontId="56" fillId="0" borderId="31" xfId="0" applyFont="1" applyBorder="1" applyAlignment="1" applyProtection="1">
      <alignment horizontal="center" vertical="center" wrapText="1"/>
    </xf>
    <xf numFmtId="0" fontId="56" fillId="0" borderId="59" xfId="0" applyFont="1" applyBorder="1" applyAlignment="1" applyProtection="1">
      <alignment horizontal="center" vertical="center" wrapText="1"/>
    </xf>
    <xf numFmtId="0" fontId="56" fillId="0" borderId="26" xfId="0" applyFont="1" applyBorder="1" applyAlignment="1" applyProtection="1">
      <alignment horizontal="center" vertical="center" wrapText="1"/>
    </xf>
    <xf numFmtId="0" fontId="107" fillId="8" borderId="27" xfId="4" applyFont="1" applyBorder="1" applyAlignment="1" applyProtection="1">
      <alignment horizontal="center" vertical="center"/>
      <protection locked="0"/>
    </xf>
    <xf numFmtId="0" fontId="107" fillId="8" borderId="49" xfId="4" applyFont="1" applyBorder="1" applyAlignment="1" applyProtection="1">
      <alignment horizontal="center" vertical="center"/>
      <protection locked="0"/>
    </xf>
    <xf numFmtId="0" fontId="107" fillId="12" borderId="27" xfId="4" applyFont="1" applyFill="1" applyBorder="1" applyAlignment="1" applyProtection="1">
      <alignment horizontal="center" vertical="center"/>
      <protection locked="0"/>
    </xf>
    <xf numFmtId="0" fontId="107" fillId="12" borderId="49" xfId="4" applyFont="1" applyFill="1" applyBorder="1" applyAlignment="1" applyProtection="1">
      <alignment horizontal="center" vertical="center"/>
      <protection locked="0"/>
    </xf>
    <xf numFmtId="0" fontId="108" fillId="12" borderId="34" xfId="4" applyFont="1" applyFill="1" applyBorder="1" applyAlignment="1" applyProtection="1">
      <alignment horizontal="center" vertical="center"/>
      <protection locked="0"/>
    </xf>
    <xf numFmtId="0" fontId="108" fillId="12" borderId="53" xfId="4" applyFont="1" applyFill="1" applyBorder="1" applyAlignment="1" applyProtection="1">
      <alignment horizontal="center" vertical="center"/>
      <protection locked="0"/>
    </xf>
    <xf numFmtId="0" fontId="108" fillId="12" borderId="33" xfId="4" applyFont="1" applyFill="1" applyBorder="1" applyAlignment="1" applyProtection="1">
      <alignment horizontal="center" vertical="center"/>
      <protection locked="0"/>
    </xf>
    <xf numFmtId="0" fontId="108" fillId="12" borderId="37" xfId="4" applyFont="1" applyFill="1" applyBorder="1" applyAlignment="1" applyProtection="1">
      <alignment horizontal="center" vertical="center"/>
      <protection locked="0"/>
    </xf>
    <xf numFmtId="0" fontId="108" fillId="12" borderId="48" xfId="4" applyFont="1" applyFill="1" applyBorder="1" applyAlignment="1" applyProtection="1">
      <alignment horizontal="center" vertical="center"/>
      <protection locked="0"/>
    </xf>
    <xf numFmtId="0" fontId="108" fillId="12" borderId="54" xfId="4" applyFont="1" applyFill="1" applyBorder="1" applyAlignment="1" applyProtection="1">
      <alignment horizontal="center" vertical="center"/>
      <protection locked="0"/>
    </xf>
    <xf numFmtId="0" fontId="58" fillId="14" borderId="34" xfId="0" applyFont="1" applyFill="1" applyBorder="1" applyAlignment="1" applyProtection="1">
      <alignment horizontal="center" vertical="center" wrapText="1"/>
    </xf>
    <xf numFmtId="0" fontId="58" fillId="14" borderId="50" xfId="0" applyFont="1" applyFill="1" applyBorder="1" applyAlignment="1" applyProtection="1">
      <alignment horizontal="center" vertical="center" wrapText="1"/>
    </xf>
    <xf numFmtId="0" fontId="58" fillId="14" borderId="53" xfId="0" applyFont="1" applyFill="1" applyBorder="1" applyAlignment="1" applyProtection="1">
      <alignment horizontal="center" vertical="center" wrapText="1"/>
    </xf>
    <xf numFmtId="0" fontId="56" fillId="10" borderId="31" xfId="0" applyFont="1" applyFill="1" applyBorder="1" applyAlignment="1" applyProtection="1">
      <alignment horizontal="left" vertical="center" wrapText="1"/>
    </xf>
    <xf numFmtId="0" fontId="56" fillId="10" borderId="26" xfId="0" applyFont="1" applyFill="1" applyBorder="1" applyAlignment="1" applyProtection="1">
      <alignment horizontal="left" vertical="center" wrapText="1"/>
    </xf>
    <xf numFmtId="0" fontId="108" fillId="8" borderId="27" xfId="4" applyFont="1" applyBorder="1" applyAlignment="1" applyProtection="1">
      <alignment horizontal="center" vertical="center" wrapText="1"/>
      <protection locked="0"/>
    </xf>
    <xf numFmtId="0" fontId="108" fillId="8" borderId="45" xfId="4" applyFont="1" applyBorder="1" applyAlignment="1" applyProtection="1">
      <alignment horizontal="center" vertical="center" wrapText="1"/>
      <protection locked="0"/>
    </xf>
    <xf numFmtId="10" fontId="108" fillId="12" borderId="27" xfId="4" applyNumberFormat="1" applyFont="1" applyFill="1" applyBorder="1" applyAlignment="1" applyProtection="1">
      <alignment horizontal="center" vertical="center"/>
      <protection locked="0"/>
    </xf>
    <xf numFmtId="10" fontId="108" fillId="12" borderId="46" xfId="4" applyNumberFormat="1" applyFont="1" applyFill="1" applyBorder="1" applyAlignment="1" applyProtection="1">
      <alignment horizontal="center" vertical="center"/>
      <protection locked="0"/>
    </xf>
    <xf numFmtId="10" fontId="108" fillId="12" borderId="49" xfId="4" applyNumberFormat="1" applyFont="1" applyFill="1" applyBorder="1" applyAlignment="1" applyProtection="1">
      <alignment horizontal="center" vertical="center"/>
      <protection locked="0"/>
    </xf>
    <xf numFmtId="0" fontId="56" fillId="10" borderId="31" xfId="0" applyFont="1" applyFill="1" applyBorder="1" applyAlignment="1" applyProtection="1">
      <alignment horizontal="center" vertical="center" wrapText="1"/>
    </xf>
    <xf numFmtId="0" fontId="56" fillId="10" borderId="59" xfId="0" applyFont="1" applyFill="1" applyBorder="1" applyAlignment="1" applyProtection="1">
      <alignment horizontal="center" vertical="center" wrapText="1"/>
    </xf>
    <xf numFmtId="0" fontId="56" fillId="10" borderId="26" xfId="0" applyFont="1" applyFill="1" applyBorder="1" applyAlignment="1" applyProtection="1">
      <alignment horizontal="center" vertical="center" wrapText="1"/>
    </xf>
    <xf numFmtId="0" fontId="0" fillId="18" borderId="29" xfId="0" applyFill="1" applyBorder="1" applyAlignment="1" applyProtection="1">
      <alignment horizontal="center" vertical="center"/>
    </xf>
    <xf numFmtId="0" fontId="0" fillId="18" borderId="56" xfId="0" applyFill="1" applyBorder="1" applyAlignment="1" applyProtection="1">
      <alignment horizontal="center" vertical="center"/>
    </xf>
    <xf numFmtId="0" fontId="0" fillId="18" borderId="15" xfId="0" applyFill="1" applyBorder="1" applyAlignment="1" applyProtection="1">
      <alignment horizontal="center" vertical="center"/>
    </xf>
    <xf numFmtId="0" fontId="108" fillId="8" borderId="34" xfId="4" applyFont="1" applyBorder="1" applyAlignment="1" applyProtection="1">
      <alignment horizontal="center" vertical="center" wrapText="1"/>
      <protection locked="0"/>
    </xf>
    <xf numFmtId="0" fontId="108" fillId="8" borderId="53" xfId="4" applyFont="1" applyBorder="1" applyAlignment="1" applyProtection="1">
      <alignment horizontal="center" vertical="center" wrapText="1"/>
      <protection locked="0"/>
    </xf>
    <xf numFmtId="0" fontId="108" fillId="9" borderId="34" xfId="4" applyFont="1" applyFill="1" applyBorder="1" applyAlignment="1" applyProtection="1">
      <alignment horizontal="center" vertical="center"/>
      <protection locked="0"/>
    </xf>
    <xf numFmtId="0" fontId="108" fillId="9" borderId="53" xfId="4" applyFont="1" applyFill="1" applyBorder="1" applyAlignment="1" applyProtection="1">
      <alignment horizontal="center" vertical="center"/>
      <protection locked="0"/>
    </xf>
    <xf numFmtId="0" fontId="108" fillId="8" borderId="34" xfId="4" applyFont="1" applyBorder="1" applyAlignment="1" applyProtection="1">
      <alignment horizontal="center" vertical="center"/>
      <protection locked="0"/>
    </xf>
    <xf numFmtId="0" fontId="108" fillId="8" borderId="53" xfId="4" applyFont="1" applyBorder="1" applyAlignment="1" applyProtection="1">
      <alignment horizontal="center" vertical="center"/>
      <protection locked="0"/>
    </xf>
    <xf numFmtId="0" fontId="108" fillId="8" borderId="31" xfId="4" applyFont="1" applyBorder="1" applyAlignment="1" applyProtection="1">
      <alignment horizontal="center" vertical="center"/>
      <protection locked="0"/>
    </xf>
    <xf numFmtId="0" fontId="108" fillId="8" borderId="26" xfId="4" applyFont="1" applyBorder="1" applyAlignment="1" applyProtection="1">
      <alignment horizontal="center" vertical="center"/>
      <protection locked="0"/>
    </xf>
    <xf numFmtId="0" fontId="108" fillId="12" borderId="60" xfId="4" applyFont="1" applyFill="1" applyBorder="1" applyAlignment="1" applyProtection="1">
      <alignment horizontal="center" vertical="center"/>
      <protection locked="0"/>
    </xf>
    <xf numFmtId="0" fontId="108" fillId="12" borderId="58" xfId="4" applyFont="1" applyFill="1" applyBorder="1" applyAlignment="1" applyProtection="1">
      <alignment horizontal="center" vertical="center"/>
      <protection locked="0"/>
    </xf>
    <xf numFmtId="0" fontId="0" fillId="14" borderId="9" xfId="0" applyFill="1" applyBorder="1" applyAlignment="1" applyProtection="1">
      <alignment horizontal="center" vertical="center" wrapText="1"/>
    </xf>
    <xf numFmtId="0" fontId="56" fillId="0" borderId="50" xfId="0" applyFont="1" applyBorder="1" applyAlignment="1" applyProtection="1">
      <alignment horizontal="left" vertical="center" wrapText="1"/>
    </xf>
    <xf numFmtId="0" fontId="0" fillId="18" borderId="36" xfId="0" applyFill="1" applyBorder="1" applyAlignment="1" applyProtection="1">
      <alignment horizontal="center" vertical="center"/>
    </xf>
    <xf numFmtId="0" fontId="0" fillId="18" borderId="14" xfId="0" applyFill="1" applyBorder="1" applyAlignment="1" applyProtection="1">
      <alignment horizontal="center" vertical="center"/>
    </xf>
    <xf numFmtId="0" fontId="0" fillId="18" borderId="28" xfId="0" applyFill="1" applyBorder="1" applyAlignment="1" applyProtection="1">
      <alignment horizontal="center" vertical="center"/>
    </xf>
    <xf numFmtId="0" fontId="108" fillId="8" borderId="49" xfId="4" applyFont="1" applyBorder="1" applyAlignment="1" applyProtection="1">
      <alignment horizontal="center" vertical="center" wrapText="1"/>
      <protection locked="0"/>
    </xf>
    <xf numFmtId="0" fontId="108" fillId="8" borderId="27" xfId="4" applyFont="1" applyBorder="1" applyAlignment="1" applyProtection="1">
      <alignment horizontal="center" vertical="center"/>
      <protection locked="0"/>
    </xf>
    <xf numFmtId="0" fontId="108" fillId="8" borderId="49" xfId="4" applyFont="1" applyBorder="1" applyAlignment="1" applyProtection="1">
      <alignment horizontal="center" vertical="center"/>
      <protection locked="0"/>
    </xf>
    <xf numFmtId="0" fontId="108" fillId="12" borderId="27" xfId="4" applyFont="1" applyFill="1" applyBorder="1" applyAlignment="1" applyProtection="1">
      <alignment horizontal="center" vertical="center"/>
      <protection locked="0"/>
    </xf>
    <xf numFmtId="0" fontId="108" fillId="12" borderId="49" xfId="4" applyFont="1" applyFill="1" applyBorder="1" applyAlignment="1" applyProtection="1">
      <alignment horizontal="center" vertical="center"/>
      <protection locked="0"/>
    </xf>
    <xf numFmtId="0" fontId="108" fillId="12" borderId="27" xfId="4" applyFont="1" applyFill="1" applyBorder="1" applyAlignment="1" applyProtection="1">
      <alignment horizontal="center" vertical="center" wrapText="1"/>
      <protection locked="0"/>
    </xf>
    <xf numFmtId="0" fontId="108" fillId="12" borderId="46" xfId="4" applyFont="1" applyFill="1" applyBorder="1" applyAlignment="1" applyProtection="1">
      <alignment horizontal="center" vertical="center" wrapText="1"/>
      <protection locked="0"/>
    </xf>
    <xf numFmtId="0" fontId="56" fillId="0" borderId="9" xfId="0" applyFont="1" applyBorder="1" applyAlignment="1" applyProtection="1">
      <alignment horizontal="left" vertical="center" wrapText="1"/>
    </xf>
    <xf numFmtId="0" fontId="56" fillId="10" borderId="50" xfId="0" applyFont="1" applyFill="1" applyBorder="1" applyAlignment="1" applyProtection="1">
      <alignment horizontal="left" vertical="center" wrapText="1"/>
    </xf>
    <xf numFmtId="0" fontId="0" fillId="14" borderId="50" xfId="0" applyFill="1" applyBorder="1" applyAlignment="1" applyProtection="1">
      <alignment horizontal="left" vertical="center" wrapText="1"/>
    </xf>
    <xf numFmtId="0" fontId="108" fillId="8" borderId="45" xfId="4" applyFont="1" applyBorder="1" applyAlignment="1" applyProtection="1">
      <alignment horizontal="center" vertical="center"/>
      <protection locked="0"/>
    </xf>
    <xf numFmtId="0" fontId="108" fillId="12" borderId="46" xfId="4" applyFont="1" applyFill="1" applyBorder="1" applyAlignment="1" applyProtection="1">
      <alignment horizontal="center" vertical="center"/>
      <protection locked="0"/>
    </xf>
    <xf numFmtId="0" fontId="108" fillId="12" borderId="45" xfId="4" applyFont="1" applyFill="1" applyBorder="1" applyAlignment="1" applyProtection="1">
      <alignment horizontal="center" vertical="center"/>
      <protection locked="0"/>
    </xf>
    <xf numFmtId="0" fontId="58" fillId="18" borderId="36" xfId="0" applyFont="1" applyFill="1" applyBorder="1" applyAlignment="1" applyProtection="1">
      <alignment horizontal="center" vertical="center"/>
    </xf>
    <xf numFmtId="0" fontId="58" fillId="18" borderId="14" xfId="0" applyFont="1" applyFill="1" applyBorder="1" applyAlignment="1" applyProtection="1">
      <alignment horizontal="center" vertical="center"/>
    </xf>
    <xf numFmtId="0" fontId="58" fillId="18" borderId="28" xfId="0" applyFont="1" applyFill="1" applyBorder="1" applyAlignment="1" applyProtection="1">
      <alignment horizontal="center" vertical="center"/>
    </xf>
    <xf numFmtId="9" fontId="108" fillId="8" borderId="27" xfId="6" applyFont="1" applyFill="1" applyBorder="1" applyAlignment="1" applyProtection="1">
      <alignment horizontal="center" vertical="center" wrapText="1"/>
      <protection locked="0"/>
    </xf>
    <xf numFmtId="9" fontId="108" fillId="8" borderId="45" xfId="6" applyFont="1" applyFill="1" applyBorder="1" applyAlignment="1" applyProtection="1">
      <alignment horizontal="center" vertical="center" wrapText="1"/>
      <protection locked="0"/>
    </xf>
    <xf numFmtId="9" fontId="34" fillId="12" borderId="44" xfId="4" applyNumberFormat="1" applyFill="1" applyBorder="1" applyAlignment="1" applyProtection="1">
      <alignment horizontal="center" vertical="center" wrapText="1"/>
      <protection locked="0"/>
    </xf>
    <xf numFmtId="0" fontId="37" fillId="11" borderId="42" xfId="0" applyFont="1" applyFill="1" applyBorder="1" applyAlignment="1" applyProtection="1">
      <alignment horizontal="center" vertical="center" wrapText="1"/>
    </xf>
    <xf numFmtId="0" fontId="34" fillId="12" borderId="45" xfId="4" applyFill="1" applyBorder="1" applyAlignment="1" applyProtection="1">
      <alignment horizontal="center" vertical="center" wrapText="1"/>
      <protection locked="0"/>
    </xf>
    <xf numFmtId="0" fontId="108" fillId="8" borderId="31" xfId="4" applyFont="1" applyBorder="1" applyAlignment="1" applyProtection="1">
      <alignment horizontal="center" vertical="center" wrapText="1"/>
      <protection locked="0"/>
    </xf>
    <xf numFmtId="0" fontId="108" fillId="8" borderId="26" xfId="4" applyFont="1" applyBorder="1" applyAlignment="1" applyProtection="1">
      <alignment horizontal="center" vertical="center" wrapText="1"/>
      <protection locked="0"/>
    </xf>
    <xf numFmtId="0" fontId="108" fillId="12" borderId="34" xfId="4" applyFont="1" applyFill="1" applyBorder="1" applyAlignment="1" applyProtection="1">
      <alignment horizontal="center" vertical="center" wrapText="1"/>
      <protection locked="0"/>
    </xf>
    <xf numFmtId="0" fontId="108" fillId="12" borderId="53" xfId="4" applyFont="1" applyFill="1" applyBorder="1" applyAlignment="1" applyProtection="1">
      <alignment horizontal="center" vertical="center" wrapText="1"/>
      <protection locked="0"/>
    </xf>
    <xf numFmtId="0" fontId="108" fillId="12" borderId="33" xfId="4" applyFont="1" applyFill="1" applyBorder="1" applyAlignment="1" applyProtection="1">
      <alignment horizontal="center" vertical="center" wrapText="1"/>
      <protection locked="0"/>
    </xf>
    <xf numFmtId="0" fontId="108" fillId="12" borderId="37" xfId="4" applyFont="1" applyFill="1" applyBorder="1" applyAlignment="1" applyProtection="1">
      <alignment horizontal="center" vertical="center" wrapText="1"/>
      <protection locked="0"/>
    </xf>
    <xf numFmtId="0" fontId="107" fillId="8" borderId="27" xfId="4" applyFont="1" applyBorder="1" applyAlignment="1" applyProtection="1">
      <alignment horizontal="center" vertical="center" wrapText="1"/>
      <protection locked="0"/>
    </xf>
    <xf numFmtId="0" fontId="107" fillId="8" borderId="45" xfId="4" applyFont="1" applyBorder="1" applyAlignment="1" applyProtection="1">
      <alignment horizontal="center" vertical="center" wrapText="1"/>
      <protection locked="0"/>
    </xf>
    <xf numFmtId="0" fontId="107" fillId="12" borderId="27" xfId="4" applyFont="1" applyFill="1" applyBorder="1" applyAlignment="1" applyProtection="1">
      <alignment horizontal="center" vertical="center" wrapText="1"/>
      <protection locked="0"/>
    </xf>
    <xf numFmtId="0" fontId="107" fillId="12" borderId="46" xfId="4" applyFont="1" applyFill="1" applyBorder="1" applyAlignment="1" applyProtection="1">
      <alignment horizontal="center" vertical="center" wrapText="1"/>
      <protection locked="0"/>
    </xf>
    <xf numFmtId="0" fontId="56" fillId="0" borderId="26" xfId="0" applyFont="1" applyBorder="1" applyAlignment="1" applyProtection="1">
      <alignment horizontal="left" vertical="center" wrapText="1"/>
    </xf>
    <xf numFmtId="0" fontId="100" fillId="10" borderId="36" xfId="0" applyFont="1" applyFill="1" applyBorder="1" applyAlignment="1" applyProtection="1">
      <alignment horizontal="center" vertical="center"/>
    </xf>
    <xf numFmtId="0" fontId="100" fillId="10" borderId="14" xfId="0" applyFont="1" applyFill="1" applyBorder="1" applyAlignment="1" applyProtection="1">
      <alignment horizontal="center" vertical="center"/>
    </xf>
    <xf numFmtId="0" fontId="100" fillId="10" borderId="28" xfId="0" applyFont="1" applyFill="1" applyBorder="1" applyAlignment="1" applyProtection="1">
      <alignment horizontal="center" vertical="center"/>
    </xf>
    <xf numFmtId="0" fontId="88" fillId="18" borderId="36" xfId="0" applyFont="1" applyFill="1" applyBorder="1" applyAlignment="1" applyProtection="1">
      <alignment horizontal="center" vertical="center"/>
    </xf>
    <xf numFmtId="0" fontId="88" fillId="18" borderId="14" xfId="0" applyFont="1" applyFill="1" applyBorder="1" applyAlignment="1" applyProtection="1">
      <alignment horizontal="center" vertical="center"/>
    </xf>
    <xf numFmtId="0" fontId="88" fillId="18" borderId="28" xfId="0" applyFont="1" applyFill="1" applyBorder="1" applyAlignment="1" applyProtection="1">
      <alignment horizontal="center" vertical="center"/>
    </xf>
    <xf numFmtId="0" fontId="56" fillId="10" borderId="48" xfId="0" applyFont="1" applyFill="1" applyBorder="1" applyAlignment="1" applyProtection="1">
      <alignment horizontal="left" vertical="center" wrapText="1"/>
    </xf>
    <xf numFmtId="0" fontId="56" fillId="10" borderId="51" xfId="0" applyFont="1" applyFill="1" applyBorder="1" applyAlignment="1" applyProtection="1">
      <alignment horizontal="left" vertical="center" wrapText="1"/>
    </xf>
    <xf numFmtId="0" fontId="56" fillId="10" borderId="54" xfId="0" applyFont="1" applyFill="1" applyBorder="1" applyAlignment="1" applyProtection="1">
      <alignment horizontal="left" vertical="center" wrapText="1"/>
    </xf>
    <xf numFmtId="0" fontId="76" fillId="0" borderId="0" xfId="0" applyFont="1" applyAlignment="1" applyProtection="1">
      <alignment horizontal="left" vertical="center" wrapText="1"/>
    </xf>
  </cellXfs>
  <cellStyles count="7">
    <cellStyle name="Bad" xfId="3" builtinId="27"/>
    <cellStyle name="Comma" xfId="5" builtinId="3"/>
    <cellStyle name="Good" xfId="2" builtinId="26"/>
    <cellStyle name="Hyperlink" xfId="1" builtinId="8"/>
    <cellStyle name="Neutral" xfId="4" builtinId="28"/>
    <cellStyle name="Normal" xfId="0" builtinId="0"/>
    <cellStyle name="Percent" xfId="6" builtinId="5"/>
  </cellStyles>
  <dxfs count="0"/>
  <tableStyles count="0" defaultTableStyle="TableStyleMedium9" defaultPivotStyle="PivotStyleLight16"/>
  <colors>
    <mruColors>
      <color rgb="FF01F3FF"/>
      <color rgb="FFB17E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2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2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lloun/Downloads/28_01_19_ADA-Morocco_PP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ndaloussi/AppData/Local/Microsoft/Windows/Temporary%20Internet%20Files/Content.Outlook/L3YTFJ01/PPR-Resultstracker-4Feb15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ed/Downloads/PPR-Resultstracker-4Feb15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ed/Downloads/PPR_PACCZO-201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iquats-au-31-déc"/>
      <sheetName val="Reliquats-au-31-déc USD"/>
      <sheetName val="Procurments$USD"/>
      <sheetName val="Crédits_Engagements_2017"/>
      <sheetName val="PTBA-ANDZOA"/>
      <sheetName val="Overview"/>
      <sheetName val="FinancialData-to-Dec-31-2017"/>
      <sheetName val="FinancialData-to-Jun-30-2018"/>
      <sheetName val="Procurement"/>
      <sheetName val="Risk Assesment"/>
      <sheetName val="Rating"/>
      <sheetName val="Lessons Learned"/>
      <sheetName val="Results Tracker-exemple"/>
      <sheetName val="Project Indicators"/>
      <sheetName val="Results Tracker"/>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46">
          <cell r="G146" t="str">
            <v>Community</v>
          </cell>
        </row>
        <row r="147">
          <cell r="G147" t="str">
            <v>Multi-community</v>
          </cell>
        </row>
        <row r="148">
          <cell r="G148" t="str">
            <v>Departmental</v>
          </cell>
        </row>
        <row r="149">
          <cell r="G149" t="str">
            <v>National</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d data"/>
      <sheetName val="PPR results tracker"/>
    </sheetNames>
    <sheetDataSet>
      <sheetData sheetId="0" refreshError="1"/>
      <sheetData sheetId="1">
        <row r="126">
          <cell r="D126" t="str">
            <v>Glacier lake outburst flood</v>
          </cell>
        </row>
        <row r="127">
          <cell r="D127" t="str">
            <v>Inland flooding</v>
          </cell>
          <cell r="F127" t="str">
            <v>biological assets</v>
          </cell>
          <cell r="I127" t="str">
            <v>5: Fully enforced (All elements implemented)</v>
          </cell>
        </row>
        <row r="128">
          <cell r="D128" t="str">
            <v>Salinization</v>
          </cell>
          <cell r="F128" t="str">
            <v>land</v>
          </cell>
          <cell r="I128" t="str">
            <v>4: Enforced (Most elements implemented)</v>
          </cell>
        </row>
        <row r="129">
          <cell r="D129" t="str">
            <v>Drought</v>
          </cell>
          <cell r="F129" t="str">
            <v>water areas</v>
          </cell>
          <cell r="I129" t="str">
            <v>3: Partially enforced (Some elements implemented)</v>
          </cell>
        </row>
        <row r="130">
          <cell r="D130" t="str">
            <v>Wind</v>
          </cell>
          <cell r="F130" t="str">
            <v>subsoil assets</v>
          </cell>
          <cell r="G130" t="str">
            <v>increased adpative capacity</v>
          </cell>
          <cell r="I130" t="str">
            <v>2: Partially not enforced (Most elements not implemented)</v>
          </cell>
        </row>
        <row r="131">
          <cell r="D131" t="str">
            <v>Coastal flooding</v>
          </cell>
          <cell r="F131" t="str">
            <v>air</v>
          </cell>
          <cell r="G131" t="str">
            <v>achieved</v>
          </cell>
          <cell r="I131" t="str">
            <v>1: Not enforced (No elements implemented)</v>
          </cell>
        </row>
        <row r="132">
          <cell r="D132" t="str">
            <v>Storm surge</v>
          </cell>
          <cell r="E132" t="str">
            <v>Please choose</v>
          </cell>
          <cell r="G132" t="str">
            <v>enhanced level of protection</v>
          </cell>
        </row>
        <row r="133">
          <cell r="D133" t="str">
            <v>Hurricane</v>
          </cell>
          <cell r="E133" t="str">
            <v>Selected</v>
          </cell>
        </row>
        <row r="134">
          <cell r="E134" t="str">
            <v>Not relevant</v>
          </cell>
          <cell r="H134" t="str">
            <v>5: All (Fully integrated)</v>
          </cell>
        </row>
        <row r="135">
          <cell r="H135" t="str">
            <v>4: Most</v>
          </cell>
        </row>
        <row r="136">
          <cell r="H136" t="str">
            <v>3: Some</v>
          </cell>
        </row>
        <row r="137">
          <cell r="C137" t="str">
            <v>5: All</v>
          </cell>
          <cell r="D137" t="str">
            <v>Select</v>
          </cell>
          <cell r="G137" t="str">
            <v>Community</v>
          </cell>
          <cell r="H137" t="str">
            <v>2: Most not integrated</v>
          </cell>
          <cell r="J137" t="str">
            <v>Other</v>
          </cell>
        </row>
        <row r="138">
          <cell r="C138" t="str">
            <v>4: Almost all</v>
          </cell>
          <cell r="D138" t="str">
            <v>Private</v>
          </cell>
          <cell r="E138" t="str">
            <v>Type</v>
          </cell>
          <cell r="G138" t="str">
            <v>Multi-community</v>
          </cell>
          <cell r="H138" t="str">
            <v>1: None</v>
          </cell>
          <cell r="J138" t="str">
            <v>Agriculture</v>
          </cell>
        </row>
        <row r="139">
          <cell r="C139" t="str">
            <v>3: Half</v>
          </cell>
          <cell r="D139" t="str">
            <v>Public</v>
          </cell>
          <cell r="E139" t="str">
            <v>Scale</v>
          </cell>
          <cell r="G139" t="str">
            <v>Departmental</v>
          </cell>
          <cell r="J139" t="str">
            <v>Coastal management</v>
          </cell>
          <cell r="K139" t="str">
            <v>Livestock production</v>
          </cell>
        </row>
        <row r="140">
          <cell r="C140" t="str">
            <v>2: Some</v>
          </cell>
          <cell r="D140" t="str">
            <v>NGO</v>
          </cell>
          <cell r="E140" t="str">
            <v>Sector</v>
          </cell>
          <cell r="G140" t="str">
            <v>National</v>
          </cell>
          <cell r="J140" t="str">
            <v>Disaster risk reduction</v>
          </cell>
          <cell r="K140" t="str">
            <v>Manufacturing</v>
          </cell>
        </row>
        <row r="141">
          <cell r="C141" t="str">
            <v>1: None</v>
          </cell>
          <cell r="H141" t="str">
            <v>5: Very high improvement</v>
          </cell>
          <cell r="J141" t="str">
            <v>Food security</v>
          </cell>
          <cell r="K141" t="str">
            <v>other</v>
          </cell>
        </row>
        <row r="142">
          <cell r="D142" t="str">
            <v>National</v>
          </cell>
          <cell r="H142" t="str">
            <v>4: High improvement</v>
          </cell>
          <cell r="J142" t="str">
            <v xml:space="preserve">Health </v>
          </cell>
          <cell r="K142" t="str">
            <v>Services</v>
          </cell>
        </row>
        <row r="143">
          <cell r="D143" t="str">
            <v>Regional</v>
          </cell>
          <cell r="H143" t="str">
            <v>3: Moderate improvement</v>
          </cell>
          <cell r="J143" t="str">
            <v>Urban development</v>
          </cell>
        </row>
        <row r="144">
          <cell r="D144" t="str">
            <v>Local</v>
          </cell>
          <cell r="H144" t="str">
            <v>2: Limited improvement</v>
          </cell>
          <cell r="J144" t="str">
            <v>Water management</v>
          </cell>
        </row>
        <row r="145">
          <cell r="H145" t="str">
            <v>1: No improvement</v>
          </cell>
          <cell r="J145" t="str">
            <v>Multi-sector</v>
          </cell>
        </row>
        <row r="146">
          <cell r="F146" t="str">
            <v>4: High capacity</v>
          </cell>
          <cell r="G146" t="str">
            <v>5: Fully aware</v>
          </cell>
          <cell r="H146" t="str">
            <v>5: Highly responsive (All defined elements )</v>
          </cell>
          <cell r="I146" t="str">
            <v>5: Fully improved</v>
          </cell>
          <cell r="K146" t="str">
            <v>5: Very effective</v>
          </cell>
        </row>
        <row r="147">
          <cell r="F147" t="str">
            <v>3: Medium capacity</v>
          </cell>
          <cell r="G147" t="str">
            <v>4: Mostly aware</v>
          </cell>
          <cell r="H147" t="str">
            <v>4: Mostly responsive (Most defined elements)</v>
          </cell>
          <cell r="I147" t="str">
            <v>4: Mostly Improved</v>
          </cell>
          <cell r="K147" t="str">
            <v>4: Effective</v>
          </cell>
        </row>
        <row r="148">
          <cell r="F148" t="str">
            <v>2: Low capacity</v>
          </cell>
          <cell r="G148" t="str">
            <v>3: Partially aware</v>
          </cell>
          <cell r="H148" t="str">
            <v>3: Moderately responsive (Some defined elements)</v>
          </cell>
          <cell r="I148" t="str">
            <v>3: Moderately improved</v>
          </cell>
          <cell r="K148" t="str">
            <v>3: Moderately effective</v>
          </cell>
        </row>
        <row r="149">
          <cell r="F149" t="str">
            <v>1: No capacity</v>
          </cell>
          <cell r="G149" t="str">
            <v>2: Partially not aware</v>
          </cell>
          <cell r="H149" t="str">
            <v>2: Partially responsive (Lacks most elements)</v>
          </cell>
          <cell r="I149" t="str">
            <v>2: Somewhat improved</v>
          </cell>
          <cell r="K149" t="str">
            <v>2: Partially effective</v>
          </cell>
        </row>
        <row r="150">
          <cell r="G150" t="str">
            <v>1: Aware of neither</v>
          </cell>
          <cell r="H150" t="str">
            <v>1: Non responsive (Lacks all elements )</v>
          </cell>
          <cell r="I150" t="str">
            <v>1: Not improved</v>
          </cell>
          <cell r="K150" t="str">
            <v>1: Ineffective</v>
          </cell>
        </row>
        <row r="152">
          <cell r="I152" t="str">
            <v>Monitoring/Forecasting capacity</v>
          </cell>
        </row>
        <row r="153">
          <cell r="I153" t="str">
            <v>Policy/regulatory reform</v>
          </cell>
        </row>
        <row r="154">
          <cell r="I154" t="str">
            <v>Capacity development</v>
          </cell>
        </row>
        <row r="155">
          <cell r="H155" t="str">
            <v>Communication &amp; Information policy</v>
          </cell>
          <cell r="I155" t="str">
            <v>Sustainable forest management</v>
          </cell>
        </row>
        <row r="156">
          <cell r="H156" t="str">
            <v>Domestic policy</v>
          </cell>
          <cell r="I156" t="str">
            <v>Strengthening infrastructure</v>
          </cell>
        </row>
        <row r="157">
          <cell r="H157" t="str">
            <v>Economic policy</v>
          </cell>
          <cell r="I157" t="str">
            <v>Supporting livelihoods</v>
          </cell>
        </row>
        <row r="158">
          <cell r="H158" t="str">
            <v>Education policy</v>
          </cell>
          <cell r="I158" t="str">
            <v>Mangrove reforestation</v>
          </cell>
        </row>
        <row r="159">
          <cell r="H159" t="str">
            <v>Energy policy</v>
          </cell>
          <cell r="I159" t="str">
            <v>Coastal drainage and infrastructure</v>
          </cell>
        </row>
        <row r="160">
          <cell r="H160" t="str">
            <v>Environmental policy</v>
          </cell>
          <cell r="I160" t="str">
            <v>Irrigation system</v>
          </cell>
        </row>
        <row r="161">
          <cell r="H161" t="str">
            <v>Foreign policy</v>
          </cell>
          <cell r="I161" t="str">
            <v>Community-based adaptation</v>
          </cell>
        </row>
        <row r="162">
          <cell r="H162" t="str">
            <v>Health policy</v>
          </cell>
          <cell r="I162" t="str">
            <v>Erosion control</v>
          </cell>
        </row>
        <row r="163">
          <cell r="H163" t="str">
            <v>Housing policy</v>
          </cell>
          <cell r="I163" t="str">
            <v>Soil water conservation</v>
          </cell>
        </row>
        <row r="164">
          <cell r="H164" t="str">
            <v>Human resource policies</v>
          </cell>
          <cell r="I164" t="str">
            <v>Microfinance</v>
          </cell>
        </row>
        <row r="165">
          <cell r="H165" t="str">
            <v>Information policy</v>
          </cell>
          <cell r="I165" t="str">
            <v>Special Program for women</v>
          </cell>
        </row>
        <row r="166">
          <cell r="H166" t="str">
            <v>Macroeconomic policy</v>
          </cell>
          <cell r="I166" t="str">
            <v>Livelihoods</v>
          </cell>
        </row>
        <row r="167">
          <cell r="H167" t="str">
            <v>Monetary policy</v>
          </cell>
          <cell r="I167" t="str">
            <v>Water storage</v>
          </cell>
        </row>
        <row r="168">
          <cell r="H168" t="str">
            <v>Population policy</v>
          </cell>
          <cell r="I168" t="str">
            <v>ICT and information dissemination</v>
          </cell>
        </row>
        <row r="169">
          <cell r="H169" t="str">
            <v>Private policy</v>
          </cell>
        </row>
        <row r="170">
          <cell r="H170" t="str">
            <v>Public policy</v>
          </cell>
        </row>
        <row r="171">
          <cell r="H171" t="str">
            <v>Science policy</v>
          </cell>
        </row>
        <row r="172">
          <cell r="H172" t="str">
            <v>Social policy</v>
          </cell>
        </row>
        <row r="173">
          <cell r="H173" t="str">
            <v>Transportation policy</v>
          </cell>
        </row>
        <row r="174">
          <cell r="H174" t="str">
            <v>Urban policy</v>
          </cell>
        </row>
        <row r="175">
          <cell r="H175" t="str">
            <v>Water policy</v>
          </cell>
        </row>
        <row r="176">
          <cell r="H176" t="str">
            <v>Other policy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d data"/>
      <sheetName val="PPR results tracker"/>
    </sheetNames>
    <sheetDataSet>
      <sheetData sheetId="0" refreshError="1"/>
      <sheetData sheetId="1">
        <row r="126">
          <cell r="D126" t="str">
            <v>Glacier lake outburst flood</v>
          </cell>
        </row>
        <row r="127">
          <cell r="D127" t="str">
            <v>Inland flooding</v>
          </cell>
          <cell r="F127" t="str">
            <v>biological assets</v>
          </cell>
          <cell r="I127" t="str">
            <v>5: Fully enforced (All elements implemented)</v>
          </cell>
        </row>
        <row r="128">
          <cell r="D128" t="str">
            <v>Salinization</v>
          </cell>
          <cell r="F128" t="str">
            <v>land</v>
          </cell>
          <cell r="I128" t="str">
            <v>4: Enforced (Most elements implemented)</v>
          </cell>
        </row>
        <row r="129">
          <cell r="D129" t="str">
            <v>Drought</v>
          </cell>
          <cell r="F129" t="str">
            <v>water areas</v>
          </cell>
          <cell r="I129" t="str">
            <v>3: Partially enforced (Some elements implemented)</v>
          </cell>
        </row>
        <row r="130">
          <cell r="D130" t="str">
            <v>Wind</v>
          </cell>
          <cell r="F130" t="str">
            <v>subsoil assets</v>
          </cell>
          <cell r="G130" t="str">
            <v>increased adpative capacity</v>
          </cell>
          <cell r="I130" t="str">
            <v>2: Partially not enforced (Most elements not implemented)</v>
          </cell>
        </row>
        <row r="131">
          <cell r="D131" t="str">
            <v>Coastal flooding</v>
          </cell>
          <cell r="F131" t="str">
            <v>air</v>
          </cell>
          <cell r="G131" t="str">
            <v>achieved</v>
          </cell>
          <cell r="I131" t="str">
            <v>1: Not enforced (No elements implemented)</v>
          </cell>
        </row>
        <row r="132">
          <cell r="D132" t="str">
            <v>Storm surge</v>
          </cell>
          <cell r="E132" t="str">
            <v>Please choose</v>
          </cell>
          <cell r="G132" t="str">
            <v>enhanced level of protection</v>
          </cell>
        </row>
        <row r="133">
          <cell r="D133" t="str">
            <v>Hurricane</v>
          </cell>
          <cell r="E133" t="str">
            <v>Selected</v>
          </cell>
        </row>
        <row r="134">
          <cell r="E134" t="str">
            <v>Not relevant</v>
          </cell>
          <cell r="H134" t="str">
            <v>5: All (Fully integrated)</v>
          </cell>
        </row>
        <row r="135">
          <cell r="H135" t="str">
            <v>4: Most</v>
          </cell>
        </row>
        <row r="136">
          <cell r="H136" t="str">
            <v>3: Some</v>
          </cell>
        </row>
        <row r="137">
          <cell r="C137" t="str">
            <v>5: All</v>
          </cell>
          <cell r="D137" t="str">
            <v>Select</v>
          </cell>
          <cell r="G137" t="str">
            <v>Community</v>
          </cell>
          <cell r="H137" t="str">
            <v>2: Most not integrated</v>
          </cell>
          <cell r="J137" t="str">
            <v>Other</v>
          </cell>
        </row>
        <row r="138">
          <cell r="C138" t="str">
            <v>4: Almost all</v>
          </cell>
          <cell r="D138" t="str">
            <v>Private</v>
          </cell>
          <cell r="E138" t="str">
            <v>Type</v>
          </cell>
          <cell r="G138" t="str">
            <v>Multi-community</v>
          </cell>
          <cell r="H138" t="str">
            <v>1: None</v>
          </cell>
          <cell r="J138" t="str">
            <v>Agriculture</v>
          </cell>
        </row>
        <row r="139">
          <cell r="C139" t="str">
            <v>3: Half</v>
          </cell>
          <cell r="D139" t="str">
            <v>Public</v>
          </cell>
          <cell r="E139" t="str">
            <v>Scale</v>
          </cell>
          <cell r="G139" t="str">
            <v>Departmental</v>
          </cell>
          <cell r="J139" t="str">
            <v>Coastal management</v>
          </cell>
          <cell r="K139" t="str">
            <v>Livestock production</v>
          </cell>
        </row>
        <row r="140">
          <cell r="C140" t="str">
            <v>2: Some</v>
          </cell>
          <cell r="D140" t="str">
            <v>NGO</v>
          </cell>
          <cell r="E140" t="str">
            <v>Sector</v>
          </cell>
          <cell r="G140" t="str">
            <v>National</v>
          </cell>
          <cell r="J140" t="str">
            <v>Disaster risk reduction</v>
          </cell>
          <cell r="K140" t="str">
            <v>Manufacturing</v>
          </cell>
        </row>
        <row r="141">
          <cell r="C141" t="str">
            <v>1: None</v>
          </cell>
          <cell r="H141" t="str">
            <v>5: Very high improvement</v>
          </cell>
          <cell r="J141" t="str">
            <v>Food security</v>
          </cell>
          <cell r="K141" t="str">
            <v>other</v>
          </cell>
        </row>
        <row r="142">
          <cell r="D142" t="str">
            <v>National</v>
          </cell>
          <cell r="H142" t="str">
            <v>4: High improvement</v>
          </cell>
          <cell r="J142" t="str">
            <v xml:space="preserve">Health </v>
          </cell>
          <cell r="K142" t="str">
            <v>Services</v>
          </cell>
        </row>
        <row r="143">
          <cell r="D143" t="str">
            <v>Regional</v>
          </cell>
          <cell r="H143" t="str">
            <v>3: Moderate improvement</v>
          </cell>
          <cell r="J143" t="str">
            <v>Urban development</v>
          </cell>
        </row>
        <row r="144">
          <cell r="D144" t="str">
            <v>Local</v>
          </cell>
          <cell r="H144" t="str">
            <v>2: Limited improvement</v>
          </cell>
          <cell r="J144" t="str">
            <v>Water management</v>
          </cell>
        </row>
        <row r="145">
          <cell r="H145" t="str">
            <v>1: No improvement</v>
          </cell>
          <cell r="J145" t="str">
            <v>Multi-sector</v>
          </cell>
        </row>
        <row r="146">
          <cell r="F146" t="str">
            <v>4: High capacity</v>
          </cell>
          <cell r="G146" t="str">
            <v>5: Fully aware</v>
          </cell>
          <cell r="H146" t="str">
            <v>5: Highly responsive (All defined elements )</v>
          </cell>
          <cell r="I146" t="str">
            <v>5: Fully improved</v>
          </cell>
          <cell r="K146" t="str">
            <v>5: Very effective</v>
          </cell>
        </row>
        <row r="147">
          <cell r="F147" t="str">
            <v>3: Medium capacity</v>
          </cell>
          <cell r="G147" t="str">
            <v>4: Mostly aware</v>
          </cell>
          <cell r="H147" t="str">
            <v>4: Mostly responsive (Most defined elements)</v>
          </cell>
          <cell r="I147" t="str">
            <v>4: Mostly Improved</v>
          </cell>
          <cell r="K147" t="str">
            <v>4: Effective</v>
          </cell>
        </row>
        <row r="148">
          <cell r="F148" t="str">
            <v>2: Low capacity</v>
          </cell>
          <cell r="G148" t="str">
            <v>3: Partially aware</v>
          </cell>
          <cell r="H148" t="str">
            <v>3: Moderately responsive (Some defined elements)</v>
          </cell>
          <cell r="I148" t="str">
            <v>3: Moderately improved</v>
          </cell>
          <cell r="K148" t="str">
            <v>3: Moderately effective</v>
          </cell>
        </row>
        <row r="149">
          <cell r="F149" t="str">
            <v>1: No capacity</v>
          </cell>
          <cell r="G149" t="str">
            <v>2: Partially not aware</v>
          </cell>
          <cell r="H149" t="str">
            <v>2: Partially responsive (Lacks most elements)</v>
          </cell>
          <cell r="I149" t="str">
            <v>2: Somewhat improved</v>
          </cell>
          <cell r="K149" t="str">
            <v>2: Partially effective</v>
          </cell>
        </row>
        <row r="150">
          <cell r="G150" t="str">
            <v>1: Aware of neither</v>
          </cell>
          <cell r="H150" t="str">
            <v>1: Non responsive (Lacks all elements )</v>
          </cell>
          <cell r="I150" t="str">
            <v>1: Not improved</v>
          </cell>
          <cell r="K150" t="str">
            <v>1: Ineffective</v>
          </cell>
        </row>
        <row r="152">
          <cell r="I152" t="str">
            <v>Monitoring/Forecasting capacity</v>
          </cell>
        </row>
        <row r="153">
          <cell r="I153" t="str">
            <v>Policy/regulatory reform</v>
          </cell>
        </row>
        <row r="154">
          <cell r="I154" t="str">
            <v>Capacity development</v>
          </cell>
        </row>
        <row r="155">
          <cell r="H155" t="str">
            <v>Communication &amp; Information policy</v>
          </cell>
          <cell r="I155" t="str">
            <v>Sustainable forest management</v>
          </cell>
        </row>
        <row r="156">
          <cell r="H156" t="str">
            <v>Domestic policy</v>
          </cell>
          <cell r="I156" t="str">
            <v>Strengthening infrastructure</v>
          </cell>
        </row>
        <row r="157">
          <cell r="H157" t="str">
            <v>Economic policy</v>
          </cell>
          <cell r="I157" t="str">
            <v>Supporting livelihoods</v>
          </cell>
        </row>
        <row r="158">
          <cell r="H158" t="str">
            <v>Education policy</v>
          </cell>
          <cell r="I158" t="str">
            <v>Mangrove reforestation</v>
          </cell>
        </row>
        <row r="159">
          <cell r="H159" t="str">
            <v>Energy policy</v>
          </cell>
          <cell r="I159" t="str">
            <v>Coastal drainage and infrastructure</v>
          </cell>
        </row>
        <row r="160">
          <cell r="H160" t="str">
            <v>Environmental policy</v>
          </cell>
          <cell r="I160" t="str">
            <v>Irrigation system</v>
          </cell>
        </row>
        <row r="161">
          <cell r="H161" t="str">
            <v>Foreign policy</v>
          </cell>
          <cell r="I161" t="str">
            <v>Community-based adaptation</v>
          </cell>
        </row>
        <row r="162">
          <cell r="H162" t="str">
            <v>Health policy</v>
          </cell>
          <cell r="I162" t="str">
            <v>Erosion control</v>
          </cell>
        </row>
        <row r="163">
          <cell r="H163" t="str">
            <v>Housing policy</v>
          </cell>
          <cell r="I163" t="str">
            <v>Soil water conservation</v>
          </cell>
        </row>
        <row r="164">
          <cell r="H164" t="str">
            <v>Human resource policies</v>
          </cell>
          <cell r="I164" t="str">
            <v>Microfinance</v>
          </cell>
        </row>
        <row r="165">
          <cell r="H165" t="str">
            <v>Information policy</v>
          </cell>
          <cell r="I165" t="str">
            <v>Special Program for women</v>
          </cell>
        </row>
        <row r="166">
          <cell r="H166" t="str">
            <v>Macroeconomic policy</v>
          </cell>
          <cell r="I166" t="str">
            <v>Livelihoods</v>
          </cell>
        </row>
        <row r="167">
          <cell r="H167" t="str">
            <v>Monetary policy</v>
          </cell>
          <cell r="I167" t="str">
            <v>Water storage</v>
          </cell>
        </row>
        <row r="168">
          <cell r="H168" t="str">
            <v>Population policy</v>
          </cell>
          <cell r="I168" t="str">
            <v>ICT and information dissemination</v>
          </cell>
        </row>
        <row r="169">
          <cell r="H169" t="str">
            <v>Private policy</v>
          </cell>
        </row>
        <row r="170">
          <cell r="H170" t="str">
            <v>Public policy</v>
          </cell>
        </row>
        <row r="171">
          <cell r="H171" t="str">
            <v>Science policy</v>
          </cell>
        </row>
        <row r="172">
          <cell r="H172" t="str">
            <v>Social policy</v>
          </cell>
        </row>
        <row r="173">
          <cell r="H173" t="str">
            <v>Transportation policy</v>
          </cell>
        </row>
        <row r="174">
          <cell r="H174" t="str">
            <v>Urban policy</v>
          </cell>
        </row>
        <row r="175">
          <cell r="H175" t="str">
            <v>Water policy</v>
          </cell>
        </row>
        <row r="176">
          <cell r="H176" t="str">
            <v>Other policy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iquats-au-31-déc USD"/>
      <sheetName val="Overview"/>
      <sheetName val="FinancialData"/>
      <sheetName val="Procurement"/>
      <sheetName val="Risk Assesment"/>
      <sheetName val="Rating"/>
      <sheetName val="Lessons Learned"/>
      <sheetName val="Results Tracker-exemple"/>
      <sheetName val="Project Indicators0"/>
      <sheetName val="Results Tracker"/>
    </sheetNames>
    <sheetDataSet>
      <sheetData sheetId="0"/>
      <sheetData sheetId="1"/>
      <sheetData sheetId="2"/>
      <sheetData sheetId="3"/>
      <sheetData sheetId="4"/>
      <sheetData sheetId="5"/>
      <sheetData sheetId="6"/>
      <sheetData sheetId="7">
        <row r="146">
          <cell r="G146" t="str">
            <v>Community</v>
          </cell>
        </row>
        <row r="147">
          <cell r="G147" t="str">
            <v>Multi-community</v>
          </cell>
        </row>
        <row r="148">
          <cell r="G148" t="str">
            <v>Departmental</v>
          </cell>
        </row>
        <row r="149">
          <cell r="G149" t="str">
            <v>National</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ubrhou@gmail.com" TargetMode="External"/><Relationship Id="rId2" Type="http://schemas.openxmlformats.org/officeDocument/2006/relationships/hyperlink" Target="http://andzoa.ma/fr/2016/01/26/atelier-de-demarrage-du-pacczo/" TargetMode="External"/><Relationship Id="rId1" Type="http://schemas.openxmlformats.org/officeDocument/2006/relationships/hyperlink" Target="mailto:h.felloun@ada.gov.m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razi@environnement.gov.m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oubrhou@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opLeftCell="A30" workbookViewId="0">
      <selection activeCell="D52" sqref="D52"/>
    </sheetView>
  </sheetViews>
  <sheetFormatPr defaultColWidth="102.453125" defaultRowHeight="14" x14ac:dyDescent="0.3"/>
  <cols>
    <col min="1" max="1" width="2.54296875" style="1" customWidth="1"/>
    <col min="2" max="2" width="10.81640625" style="122" customWidth="1"/>
    <col min="3" max="3" width="14.81640625" style="122" customWidth="1"/>
    <col min="4" max="4" width="87.08984375" style="1" customWidth="1"/>
    <col min="5" max="5" width="3.54296875" style="1" customWidth="1"/>
    <col min="6" max="6" width="9.08984375" style="1" customWidth="1"/>
    <col min="7" max="7" width="12.453125" style="2" customWidth="1"/>
    <col min="8" max="8" width="15.453125" style="2" hidden="1" customWidth="1"/>
    <col min="9" max="13" width="0" style="2" hidden="1" customWidth="1"/>
    <col min="14" max="15" width="9.08984375" style="2" hidden="1" customWidth="1"/>
    <col min="16" max="16" width="0" style="2" hidden="1" customWidth="1"/>
    <col min="17" max="251" width="9.08984375" style="1" customWidth="1"/>
    <col min="252" max="252" width="2.54296875" style="1" customWidth="1"/>
    <col min="253" max="254" width="9.08984375" style="1" customWidth="1"/>
    <col min="255" max="255" width="17.453125" style="1" customWidth="1"/>
    <col min="256" max="16384" width="102.453125" style="1"/>
  </cols>
  <sheetData>
    <row r="1" spans="2:16" ht="14.5" thickBot="1" x14ac:dyDescent="0.35"/>
    <row r="2" spans="2:16" ht="14.5" thickBot="1" x14ac:dyDescent="0.35">
      <c r="B2" s="123"/>
      <c r="C2" s="124"/>
      <c r="D2" s="69"/>
      <c r="E2" s="70"/>
    </row>
    <row r="3" spans="2:16" ht="18" thickBot="1" x14ac:dyDescent="0.4">
      <c r="B3" s="125"/>
      <c r="C3" s="126"/>
      <c r="D3" s="81" t="s">
        <v>238</v>
      </c>
      <c r="E3" s="72"/>
    </row>
    <row r="4" spans="2:16" ht="14.5" thickBot="1" x14ac:dyDescent="0.35">
      <c r="B4" s="125"/>
      <c r="C4" s="126"/>
      <c r="D4" s="71"/>
      <c r="E4" s="72"/>
    </row>
    <row r="5" spans="2:16" ht="14.5" thickBot="1" x14ac:dyDescent="0.35">
      <c r="B5" s="125"/>
      <c r="C5" s="129" t="s">
        <v>279</v>
      </c>
      <c r="D5" s="342">
        <v>2020</v>
      </c>
      <c r="E5" s="72"/>
    </row>
    <row r="6" spans="2:16" s="3" customFormat="1" ht="14.5" thickBot="1" x14ac:dyDescent="0.35">
      <c r="B6" s="127"/>
      <c r="C6" s="79"/>
      <c r="D6" s="39"/>
      <c r="E6" s="37"/>
      <c r="G6" s="2"/>
      <c r="H6" s="2"/>
      <c r="I6" s="2"/>
      <c r="J6" s="2"/>
      <c r="K6" s="2"/>
      <c r="L6" s="2"/>
      <c r="M6" s="2"/>
      <c r="N6" s="2"/>
      <c r="O6" s="2"/>
      <c r="P6" s="2"/>
    </row>
    <row r="7" spans="2:16" s="3" customFormat="1" ht="30.75" customHeight="1" thickBot="1" x14ac:dyDescent="0.35">
      <c r="B7" s="127"/>
      <c r="C7" s="73" t="s">
        <v>214</v>
      </c>
      <c r="D7" s="421" t="s">
        <v>1035</v>
      </c>
      <c r="E7" s="37"/>
      <c r="G7" s="2"/>
      <c r="H7" s="2"/>
      <c r="I7" s="2"/>
      <c r="J7" s="2"/>
      <c r="K7" s="2"/>
      <c r="L7" s="2"/>
      <c r="M7" s="2"/>
      <c r="N7" s="2"/>
      <c r="O7" s="2"/>
      <c r="P7" s="2"/>
    </row>
    <row r="8" spans="2:16" s="3" customFormat="1" hidden="1" x14ac:dyDescent="0.3">
      <c r="B8" s="125"/>
      <c r="C8" s="126"/>
      <c r="D8" s="71"/>
      <c r="E8" s="37"/>
      <c r="G8" s="2"/>
      <c r="H8" s="2"/>
      <c r="I8" s="2"/>
      <c r="J8" s="2"/>
      <c r="K8" s="2"/>
      <c r="L8" s="2"/>
      <c r="M8" s="2"/>
      <c r="N8" s="2"/>
      <c r="O8" s="2"/>
      <c r="P8" s="2"/>
    </row>
    <row r="9" spans="2:16" s="3" customFormat="1" hidden="1" x14ac:dyDescent="0.3">
      <c r="B9" s="125"/>
      <c r="C9" s="126"/>
      <c r="D9" s="71"/>
      <c r="E9" s="37"/>
      <c r="G9" s="2"/>
      <c r="H9" s="2"/>
      <c r="I9" s="2"/>
      <c r="J9" s="2"/>
      <c r="K9" s="2"/>
      <c r="L9" s="2"/>
      <c r="M9" s="2"/>
      <c r="N9" s="2"/>
      <c r="O9" s="2"/>
      <c r="P9" s="2"/>
    </row>
    <row r="10" spans="2:16" s="3" customFormat="1" hidden="1" x14ac:dyDescent="0.3">
      <c r="B10" s="125"/>
      <c r="C10" s="126"/>
      <c r="D10" s="71"/>
      <c r="E10" s="37"/>
      <c r="G10" s="2"/>
      <c r="H10" s="2"/>
      <c r="I10" s="2"/>
      <c r="J10" s="2"/>
      <c r="K10" s="2"/>
      <c r="L10" s="2"/>
      <c r="M10" s="2"/>
      <c r="N10" s="2"/>
      <c r="O10" s="2"/>
      <c r="P10" s="2"/>
    </row>
    <row r="11" spans="2:16" s="3" customFormat="1" hidden="1" x14ac:dyDescent="0.3">
      <c r="B11" s="125"/>
      <c r="C11" s="126"/>
      <c r="D11" s="71"/>
      <c r="E11" s="37"/>
      <c r="G11" s="2"/>
      <c r="H11" s="2"/>
      <c r="I11" s="2"/>
      <c r="J11" s="2"/>
      <c r="K11" s="2"/>
      <c r="L11" s="2"/>
      <c r="M11" s="2"/>
      <c r="N11" s="2"/>
      <c r="O11" s="2"/>
      <c r="P11" s="2"/>
    </row>
    <row r="12" spans="2:16" s="3" customFormat="1" ht="14.5" thickBot="1" x14ac:dyDescent="0.35">
      <c r="B12" s="127"/>
      <c r="C12" s="79"/>
      <c r="D12" s="39"/>
      <c r="E12" s="37"/>
      <c r="G12" s="2"/>
      <c r="H12" s="2"/>
      <c r="I12" s="2"/>
      <c r="J12" s="2"/>
      <c r="K12" s="2"/>
      <c r="L12" s="2"/>
      <c r="M12" s="2"/>
      <c r="N12" s="2"/>
      <c r="O12" s="2"/>
      <c r="P12" s="2"/>
    </row>
    <row r="13" spans="2:16" s="3" customFormat="1" ht="169.5" thickBot="1" x14ac:dyDescent="0.35">
      <c r="B13" s="127"/>
      <c r="C13" s="74" t="s">
        <v>0</v>
      </c>
      <c r="D13" s="287" t="s">
        <v>748</v>
      </c>
      <c r="E13" s="37"/>
      <c r="G13" s="2"/>
      <c r="H13" s="2"/>
      <c r="I13" s="2"/>
      <c r="J13" s="2"/>
      <c r="K13" s="2"/>
      <c r="L13" s="2"/>
      <c r="M13" s="2"/>
      <c r="N13" s="2"/>
      <c r="O13" s="2"/>
      <c r="P13" s="2"/>
    </row>
    <row r="14" spans="2:16" s="3" customFormat="1" ht="14.5" thickBot="1" x14ac:dyDescent="0.35">
      <c r="B14" s="127"/>
      <c r="C14" s="79"/>
      <c r="D14" s="39"/>
      <c r="E14" s="37"/>
      <c r="G14" s="2"/>
      <c r="H14" s="2" t="s">
        <v>1</v>
      </c>
      <c r="I14" s="2" t="s">
        <v>2</v>
      </c>
      <c r="J14" s="2"/>
      <c r="K14" s="2" t="s">
        <v>3</v>
      </c>
      <c r="L14" s="2" t="s">
        <v>4</v>
      </c>
      <c r="M14" s="2" t="s">
        <v>5</v>
      </c>
      <c r="N14" s="2" t="s">
        <v>6</v>
      </c>
      <c r="O14" s="2" t="s">
        <v>7</v>
      </c>
      <c r="P14" s="2" t="s">
        <v>8</v>
      </c>
    </row>
    <row r="15" spans="2:16" s="3" customFormat="1" x14ac:dyDescent="0.3">
      <c r="B15" s="127"/>
      <c r="C15" s="75" t="s">
        <v>204</v>
      </c>
      <c r="D15" s="13"/>
      <c r="E15" s="37"/>
      <c r="G15" s="2"/>
      <c r="H15" s="4" t="s">
        <v>9</v>
      </c>
      <c r="I15" s="2" t="s">
        <v>10</v>
      </c>
      <c r="J15" s="2" t="s">
        <v>11</v>
      </c>
      <c r="K15" s="2" t="s">
        <v>12</v>
      </c>
      <c r="L15" s="2">
        <v>1</v>
      </c>
      <c r="M15" s="2">
        <v>1</v>
      </c>
      <c r="N15" s="2" t="s">
        <v>13</v>
      </c>
      <c r="O15" s="2" t="s">
        <v>14</v>
      </c>
      <c r="P15" s="2" t="s">
        <v>15</v>
      </c>
    </row>
    <row r="16" spans="2:16" s="3" customFormat="1" ht="29.25" customHeight="1" x14ac:dyDescent="0.3">
      <c r="B16" s="528" t="s">
        <v>266</v>
      </c>
      <c r="C16" s="529"/>
      <c r="D16" s="279" t="s">
        <v>658</v>
      </c>
      <c r="E16" s="37"/>
      <c r="G16" s="2"/>
      <c r="H16" s="4" t="s">
        <v>16</v>
      </c>
      <c r="I16" s="2" t="s">
        <v>17</v>
      </c>
      <c r="J16" s="2" t="s">
        <v>18</v>
      </c>
      <c r="K16" s="2" t="s">
        <v>19</v>
      </c>
      <c r="L16" s="2">
        <v>2</v>
      </c>
      <c r="M16" s="2">
        <v>2</v>
      </c>
      <c r="N16" s="2" t="s">
        <v>20</v>
      </c>
      <c r="O16" s="2" t="s">
        <v>21</v>
      </c>
      <c r="P16" s="2" t="s">
        <v>22</v>
      </c>
    </row>
    <row r="17" spans="2:16" s="3" customFormat="1" x14ac:dyDescent="0.3">
      <c r="B17" s="127"/>
      <c r="C17" s="75" t="s">
        <v>210</v>
      </c>
      <c r="D17" s="14"/>
      <c r="E17" s="37"/>
      <c r="G17" s="2"/>
      <c r="H17" s="4" t="s">
        <v>23</v>
      </c>
      <c r="I17" s="2" t="s">
        <v>24</v>
      </c>
      <c r="J17" s="2"/>
      <c r="K17" s="2" t="s">
        <v>25</v>
      </c>
      <c r="L17" s="2">
        <v>3</v>
      </c>
      <c r="M17" s="2">
        <v>3</v>
      </c>
      <c r="N17" s="2" t="s">
        <v>26</v>
      </c>
      <c r="O17" s="2" t="s">
        <v>27</v>
      </c>
      <c r="P17" s="2" t="s">
        <v>28</v>
      </c>
    </row>
    <row r="18" spans="2:16" s="3" customFormat="1" ht="14.5" thickBot="1" x14ac:dyDescent="0.35">
      <c r="B18" s="128"/>
      <c r="C18" s="74" t="s">
        <v>205</v>
      </c>
      <c r="D18" s="280" t="s">
        <v>126</v>
      </c>
      <c r="E18" s="37"/>
      <c r="G18" s="2"/>
      <c r="H18" s="4" t="s">
        <v>29</v>
      </c>
      <c r="I18" s="2"/>
      <c r="J18" s="2"/>
      <c r="K18" s="2" t="s">
        <v>30</v>
      </c>
      <c r="L18" s="2">
        <v>5</v>
      </c>
      <c r="M18" s="2">
        <v>5</v>
      </c>
      <c r="N18" s="2" t="s">
        <v>31</v>
      </c>
      <c r="O18" s="2" t="s">
        <v>32</v>
      </c>
      <c r="P18" s="2" t="s">
        <v>33</v>
      </c>
    </row>
    <row r="19" spans="2:16" s="3" customFormat="1" ht="50.25" customHeight="1" thickBot="1" x14ac:dyDescent="0.35">
      <c r="B19" s="531" t="s">
        <v>206</v>
      </c>
      <c r="C19" s="532"/>
      <c r="D19" s="287" t="s">
        <v>749</v>
      </c>
      <c r="E19" s="37"/>
      <c r="G19" s="2"/>
      <c r="H19" s="4" t="s">
        <v>34</v>
      </c>
      <c r="I19" s="2"/>
      <c r="J19" s="2"/>
      <c r="K19" s="2" t="s">
        <v>35</v>
      </c>
      <c r="L19" s="2"/>
      <c r="M19" s="2"/>
      <c r="N19" s="2"/>
      <c r="O19" s="2" t="s">
        <v>36</v>
      </c>
      <c r="P19" s="2" t="s">
        <v>37</v>
      </c>
    </row>
    <row r="20" spans="2:16" s="3" customFormat="1" x14ac:dyDescent="0.3">
      <c r="B20" s="127"/>
      <c r="C20" s="74"/>
      <c r="D20" s="39"/>
      <c r="E20" s="72"/>
      <c r="F20" s="4"/>
      <c r="G20" s="2"/>
      <c r="H20" s="2"/>
      <c r="J20" s="2"/>
      <c r="K20" s="2"/>
      <c r="L20" s="2"/>
      <c r="M20" s="2" t="s">
        <v>38</v>
      </c>
      <c r="N20" s="2" t="s">
        <v>39</v>
      </c>
    </row>
    <row r="21" spans="2:16" s="3" customFormat="1" x14ac:dyDescent="0.3">
      <c r="B21" s="127"/>
      <c r="C21" s="129" t="s">
        <v>209</v>
      </c>
      <c r="D21" s="39"/>
      <c r="E21" s="72"/>
      <c r="F21" s="4"/>
      <c r="G21" s="2"/>
      <c r="H21" s="2"/>
      <c r="J21" s="2"/>
      <c r="K21" s="2"/>
      <c r="L21" s="2"/>
      <c r="M21" s="2" t="s">
        <v>40</v>
      </c>
      <c r="N21" s="2" t="s">
        <v>41</v>
      </c>
    </row>
    <row r="22" spans="2:16" s="3" customFormat="1" x14ac:dyDescent="0.3">
      <c r="B22" s="127"/>
      <c r="C22" s="130" t="s">
        <v>212</v>
      </c>
      <c r="D22" s="39"/>
      <c r="E22" s="37"/>
      <c r="G22" s="2"/>
      <c r="H22" s="4" t="s">
        <v>42</v>
      </c>
      <c r="I22" s="2"/>
      <c r="J22" s="2"/>
      <c r="L22" s="2"/>
      <c r="M22" s="2"/>
      <c r="N22" s="2"/>
      <c r="O22" s="2" t="s">
        <v>43</v>
      </c>
      <c r="P22" s="2" t="s">
        <v>44</v>
      </c>
    </row>
    <row r="23" spans="2:16" s="3" customFormat="1" x14ac:dyDescent="0.3">
      <c r="B23" s="528" t="s">
        <v>211</v>
      </c>
      <c r="C23" s="529"/>
      <c r="D23" s="281"/>
      <c r="E23" s="37"/>
      <c r="G23" s="2"/>
      <c r="H23" s="4"/>
      <c r="I23" s="2"/>
      <c r="J23" s="2"/>
      <c r="L23" s="2"/>
      <c r="M23" s="2"/>
      <c r="N23" s="2"/>
      <c r="O23" s="2"/>
      <c r="P23" s="2"/>
    </row>
    <row r="24" spans="2:16" s="3" customFormat="1" x14ac:dyDescent="0.3">
      <c r="B24" s="528"/>
      <c r="C24" s="529"/>
      <c r="D24" s="281">
        <v>42103</v>
      </c>
      <c r="E24" s="37"/>
      <c r="G24" s="2"/>
      <c r="H24" s="4"/>
      <c r="I24" s="2"/>
      <c r="J24" s="2"/>
      <c r="L24" s="2"/>
      <c r="M24" s="2"/>
      <c r="N24" s="2"/>
      <c r="O24" s="2"/>
      <c r="P24" s="2"/>
    </row>
    <row r="25" spans="2:16" s="3" customFormat="1" ht="27.75" customHeight="1" x14ac:dyDescent="0.3">
      <c r="B25" s="528" t="s">
        <v>272</v>
      </c>
      <c r="C25" s="529"/>
      <c r="D25" s="281">
        <v>42138</v>
      </c>
      <c r="E25" s="37"/>
      <c r="F25" s="2"/>
      <c r="G25" s="4"/>
      <c r="H25" s="2"/>
      <c r="I25" s="2"/>
      <c r="K25" s="2"/>
      <c r="L25" s="2"/>
      <c r="M25" s="2"/>
      <c r="N25" s="2" t="s">
        <v>45</v>
      </c>
      <c r="O25" s="2" t="s">
        <v>46</v>
      </c>
    </row>
    <row r="26" spans="2:16" s="3" customFormat="1" ht="32.25" customHeight="1" x14ac:dyDescent="0.3">
      <c r="B26" s="528" t="s">
        <v>213</v>
      </c>
      <c r="C26" s="529"/>
      <c r="D26" s="282">
        <v>42352</v>
      </c>
      <c r="E26" s="37"/>
      <c r="F26" s="2"/>
      <c r="G26" s="4"/>
      <c r="H26" s="2"/>
      <c r="I26" s="2"/>
      <c r="K26" s="2"/>
      <c r="L26" s="2"/>
      <c r="M26" s="2"/>
      <c r="N26" s="2" t="s">
        <v>47</v>
      </c>
      <c r="O26" s="2" t="s">
        <v>48</v>
      </c>
    </row>
    <row r="27" spans="2:16" s="3" customFormat="1" ht="28.5" customHeight="1" x14ac:dyDescent="0.3">
      <c r="B27" s="528" t="s">
        <v>271</v>
      </c>
      <c r="C27" s="529"/>
      <c r="D27" s="282">
        <v>43530</v>
      </c>
      <c r="E27" s="76"/>
      <c r="F27" s="2"/>
      <c r="G27" s="245"/>
      <c r="H27" s="2"/>
      <c r="I27" s="2"/>
      <c r="J27" s="2"/>
      <c r="K27" s="2"/>
      <c r="L27" s="2"/>
      <c r="M27" s="2"/>
      <c r="N27" s="2"/>
      <c r="O27" s="2"/>
    </row>
    <row r="28" spans="2:16" s="3" customFormat="1" x14ac:dyDescent="0.3">
      <c r="B28" s="127"/>
      <c r="C28" s="75" t="s">
        <v>275</v>
      </c>
      <c r="D28" s="282">
        <v>44607</v>
      </c>
      <c r="E28" s="37"/>
      <c r="F28" s="2"/>
      <c r="G28" s="4"/>
      <c r="H28" s="2"/>
      <c r="I28" s="2"/>
      <c r="J28" s="2"/>
      <c r="K28" s="2"/>
      <c r="L28" s="2"/>
      <c r="M28" s="2"/>
      <c r="N28" s="2"/>
      <c r="O28" s="2"/>
    </row>
    <row r="29" spans="2:16" s="3" customFormat="1" x14ac:dyDescent="0.3">
      <c r="B29" s="127"/>
      <c r="C29" s="79"/>
      <c r="D29" s="77"/>
      <c r="E29" s="37"/>
      <c r="F29" s="2"/>
      <c r="G29" s="4"/>
      <c r="H29" s="2"/>
      <c r="I29" s="2"/>
      <c r="J29" s="2"/>
      <c r="K29" s="2"/>
      <c r="L29" s="2"/>
      <c r="M29" s="2"/>
      <c r="N29" s="2"/>
      <c r="O29" s="2"/>
    </row>
    <row r="30" spans="2:16" s="3" customFormat="1" ht="14.5" thickBot="1" x14ac:dyDescent="0.35">
      <c r="B30" s="127"/>
      <c r="C30" s="79"/>
      <c r="D30" s="78" t="s">
        <v>49</v>
      </c>
      <c r="E30" s="37"/>
      <c r="G30" s="2"/>
      <c r="H30" s="4" t="s">
        <v>50</v>
      </c>
      <c r="I30" s="2"/>
      <c r="J30" s="2"/>
      <c r="K30" s="2"/>
      <c r="L30" s="2"/>
      <c r="M30" s="2"/>
      <c r="N30" s="2"/>
      <c r="O30" s="2"/>
      <c r="P30" s="2"/>
    </row>
    <row r="31" spans="2:16" s="3" customFormat="1" ht="90" customHeight="1" thickBot="1" x14ac:dyDescent="0.35">
      <c r="B31" s="127"/>
      <c r="C31" s="79"/>
      <c r="D31" s="341" t="s">
        <v>1009</v>
      </c>
      <c r="E31" s="37"/>
      <c r="F31" s="5"/>
      <c r="G31" s="2"/>
      <c r="H31" s="4" t="s">
        <v>51</v>
      </c>
      <c r="I31" s="2"/>
      <c r="J31" s="2"/>
      <c r="K31" s="2"/>
      <c r="L31" s="2"/>
      <c r="M31" s="2"/>
      <c r="N31" s="2"/>
      <c r="O31" s="2"/>
      <c r="P31" s="2"/>
    </row>
    <row r="32" spans="2:16" s="3" customFormat="1" ht="32.25" customHeight="1" thickBot="1" x14ac:dyDescent="0.35">
      <c r="B32" s="528" t="s">
        <v>52</v>
      </c>
      <c r="C32" s="530"/>
      <c r="D32" s="39"/>
      <c r="E32" s="37"/>
      <c r="G32" s="2"/>
      <c r="H32" s="4" t="s">
        <v>53</v>
      </c>
      <c r="I32" s="2"/>
      <c r="J32" s="2"/>
      <c r="K32" s="2"/>
      <c r="L32" s="2"/>
      <c r="M32" s="2"/>
      <c r="N32" s="2"/>
      <c r="O32" s="2"/>
      <c r="P32" s="2"/>
    </row>
    <row r="33" spans="1:16" s="3" customFormat="1" ht="17.25" customHeight="1" thickBot="1" x14ac:dyDescent="0.35">
      <c r="B33" s="127"/>
      <c r="C33" s="79"/>
      <c r="D33" s="288" t="s">
        <v>750</v>
      </c>
      <c r="E33" s="37"/>
      <c r="G33" s="2"/>
      <c r="H33" s="4" t="s">
        <v>54</v>
      </c>
      <c r="I33" s="2"/>
      <c r="J33" s="2"/>
      <c r="K33" s="2"/>
      <c r="L33" s="2"/>
      <c r="M33" s="2"/>
      <c r="N33" s="2"/>
      <c r="O33" s="2"/>
      <c r="P33" s="2"/>
    </row>
    <row r="34" spans="1:16" s="3" customFormat="1" x14ac:dyDescent="0.3">
      <c r="B34" s="127"/>
      <c r="C34" s="79"/>
      <c r="D34" s="39"/>
      <c r="E34" s="37"/>
      <c r="F34" s="5"/>
      <c r="G34" s="2"/>
      <c r="H34" s="4" t="s">
        <v>55</v>
      </c>
      <c r="I34" s="2"/>
      <c r="J34" s="2"/>
      <c r="K34" s="2"/>
      <c r="L34" s="2"/>
      <c r="M34" s="2"/>
      <c r="N34" s="2"/>
      <c r="O34" s="2"/>
      <c r="P34" s="2"/>
    </row>
    <row r="35" spans="1:16" s="3" customFormat="1" x14ac:dyDescent="0.3">
      <c r="B35" s="127"/>
      <c r="C35" s="131" t="s">
        <v>56</v>
      </c>
      <c r="D35" s="39"/>
      <c r="E35" s="37"/>
      <c r="G35" s="2"/>
      <c r="H35" s="4" t="s">
        <v>57</v>
      </c>
      <c r="I35" s="2"/>
      <c r="J35" s="2"/>
      <c r="K35" s="2"/>
      <c r="L35" s="2"/>
      <c r="M35" s="2"/>
      <c r="N35" s="2"/>
      <c r="O35" s="2"/>
      <c r="P35" s="2"/>
    </row>
    <row r="36" spans="1:16" s="3" customFormat="1" ht="31.5" customHeight="1" thickBot="1" x14ac:dyDescent="0.35">
      <c r="B36" s="528" t="s">
        <v>58</v>
      </c>
      <c r="C36" s="530"/>
      <c r="D36" s="39"/>
      <c r="E36" s="37"/>
      <c r="G36" s="2"/>
      <c r="H36" s="4" t="s">
        <v>59</v>
      </c>
      <c r="I36" s="2"/>
      <c r="J36" s="2"/>
      <c r="K36" s="2"/>
      <c r="L36" s="2"/>
      <c r="M36" s="2"/>
      <c r="N36" s="2"/>
      <c r="O36" s="2"/>
      <c r="P36" s="2"/>
    </row>
    <row r="37" spans="1:16" s="3" customFormat="1" x14ac:dyDescent="0.3">
      <c r="B37" s="127"/>
      <c r="C37" s="79" t="s">
        <v>60</v>
      </c>
      <c r="D37" s="16"/>
      <c r="E37" s="37"/>
      <c r="G37" s="2"/>
      <c r="H37" s="4" t="s">
        <v>61</v>
      </c>
      <c r="I37" s="2"/>
      <c r="J37" s="2"/>
      <c r="K37" s="2"/>
      <c r="L37" s="2"/>
      <c r="M37" s="2"/>
      <c r="N37" s="2"/>
      <c r="O37" s="2"/>
      <c r="P37" s="2"/>
    </row>
    <row r="38" spans="1:16" s="3" customFormat="1" ht="14.5" x14ac:dyDescent="0.35">
      <c r="B38" s="127"/>
      <c r="C38" s="79" t="s">
        <v>62</v>
      </c>
      <c r="D38" s="285"/>
      <c r="E38" s="37"/>
      <c r="G38" s="2"/>
      <c r="H38" s="4" t="s">
        <v>63</v>
      </c>
      <c r="I38" s="2"/>
      <c r="J38" s="2"/>
      <c r="K38" s="2"/>
      <c r="L38" s="2"/>
      <c r="M38" s="2"/>
      <c r="N38" s="2"/>
      <c r="O38" s="2"/>
      <c r="P38" s="2"/>
    </row>
    <row r="39" spans="1:16" s="3" customFormat="1" ht="14.5" thickBot="1" x14ac:dyDescent="0.35">
      <c r="B39" s="127"/>
      <c r="C39" s="79" t="s">
        <v>64</v>
      </c>
      <c r="D39" s="17"/>
      <c r="E39" s="37"/>
      <c r="G39" s="2"/>
      <c r="H39" s="4" t="s">
        <v>65</v>
      </c>
      <c r="I39" s="2"/>
      <c r="J39" s="2"/>
      <c r="K39" s="2"/>
      <c r="L39" s="2"/>
      <c r="M39" s="2"/>
      <c r="N39" s="2"/>
      <c r="O39" s="2"/>
      <c r="P39" s="2"/>
    </row>
    <row r="40" spans="1:16" s="3" customFormat="1" ht="15" customHeight="1" thickBot="1" x14ac:dyDescent="0.35">
      <c r="B40" s="127"/>
      <c r="C40" s="75" t="s">
        <v>208</v>
      </c>
      <c r="D40" s="39"/>
      <c r="E40" s="37"/>
      <c r="G40" s="2"/>
      <c r="H40" s="4" t="s">
        <v>66</v>
      </c>
      <c r="I40" s="2"/>
      <c r="J40" s="2"/>
      <c r="K40" s="2"/>
      <c r="L40" s="2"/>
      <c r="M40" s="2"/>
      <c r="N40" s="2"/>
      <c r="O40" s="2"/>
      <c r="P40" s="2"/>
    </row>
    <row r="41" spans="1:16" s="3" customFormat="1" x14ac:dyDescent="0.3">
      <c r="B41" s="127"/>
      <c r="C41" s="79" t="s">
        <v>60</v>
      </c>
      <c r="D41" s="16" t="s">
        <v>1048</v>
      </c>
      <c r="E41" s="37"/>
      <c r="G41" s="2"/>
      <c r="H41" s="4" t="s">
        <v>67</v>
      </c>
      <c r="I41" s="2"/>
      <c r="J41" s="2"/>
      <c r="K41" s="2"/>
      <c r="L41" s="2"/>
      <c r="M41" s="2"/>
      <c r="N41" s="2"/>
      <c r="O41" s="2"/>
      <c r="P41" s="2"/>
    </row>
    <row r="42" spans="1:16" s="3" customFormat="1" ht="14.5" x14ac:dyDescent="0.35">
      <c r="B42" s="127"/>
      <c r="C42" s="79" t="s">
        <v>62</v>
      </c>
      <c r="D42" s="286" t="s">
        <v>1049</v>
      </c>
      <c r="E42" s="37"/>
      <c r="G42" s="2"/>
      <c r="H42" s="4" t="s">
        <v>68</v>
      </c>
      <c r="I42" s="2"/>
      <c r="J42" s="2"/>
      <c r="K42" s="2"/>
      <c r="L42" s="2"/>
      <c r="M42" s="2"/>
      <c r="N42" s="2"/>
      <c r="O42" s="2"/>
      <c r="P42" s="2"/>
    </row>
    <row r="43" spans="1:16" s="3" customFormat="1" ht="14.5" thickBot="1" x14ac:dyDescent="0.35">
      <c r="B43" s="127"/>
      <c r="C43" s="79" t="s">
        <v>64</v>
      </c>
      <c r="D43" s="17"/>
      <c r="E43" s="37"/>
      <c r="G43" s="2"/>
      <c r="H43" s="4" t="s">
        <v>69</v>
      </c>
      <c r="I43" s="2"/>
      <c r="J43" s="2"/>
      <c r="K43" s="2"/>
      <c r="L43" s="2"/>
      <c r="M43" s="2"/>
      <c r="N43" s="2"/>
      <c r="O43" s="2"/>
      <c r="P43" s="2"/>
    </row>
    <row r="44" spans="1:16" s="3" customFormat="1" ht="14.5" thickBot="1" x14ac:dyDescent="0.35">
      <c r="B44" s="127"/>
      <c r="C44" s="75" t="s">
        <v>273</v>
      </c>
      <c r="D44" s="39"/>
      <c r="E44" s="37"/>
      <c r="G44" s="2"/>
      <c r="H44" s="4" t="s">
        <v>70</v>
      </c>
      <c r="I44" s="2"/>
      <c r="J44" s="2"/>
      <c r="K44" s="2"/>
      <c r="L44" s="2"/>
      <c r="M44" s="2"/>
      <c r="N44" s="2"/>
      <c r="O44" s="2"/>
      <c r="P44" s="2"/>
    </row>
    <row r="45" spans="1:16" s="3" customFormat="1" x14ac:dyDescent="0.3">
      <c r="B45" s="127"/>
      <c r="C45" s="79" t="s">
        <v>60</v>
      </c>
      <c r="D45" s="16" t="s">
        <v>1010</v>
      </c>
      <c r="E45" s="37"/>
      <c r="G45" s="2"/>
      <c r="H45" s="4" t="s">
        <v>71</v>
      </c>
      <c r="I45" s="2"/>
      <c r="J45" s="2"/>
      <c r="K45" s="2"/>
      <c r="L45" s="2"/>
      <c r="M45" s="2"/>
      <c r="N45" s="2"/>
      <c r="O45" s="2"/>
      <c r="P45" s="2"/>
    </row>
    <row r="46" spans="1:16" s="3" customFormat="1" ht="14.5" x14ac:dyDescent="0.35">
      <c r="B46" s="127"/>
      <c r="C46" s="79" t="s">
        <v>62</v>
      </c>
      <c r="D46" s="286" t="s">
        <v>1011</v>
      </c>
      <c r="E46" s="37"/>
      <c r="G46" s="2"/>
      <c r="H46" s="4" t="s">
        <v>72</v>
      </c>
      <c r="I46" s="2"/>
      <c r="J46" s="2"/>
      <c r="K46" s="2"/>
      <c r="L46" s="2"/>
      <c r="M46" s="2"/>
      <c r="N46" s="2"/>
      <c r="O46" s="2"/>
      <c r="P46" s="2"/>
    </row>
    <row r="47" spans="1:16" ht="14.5" thickBot="1" x14ac:dyDescent="0.35">
      <c r="A47" s="3"/>
      <c r="B47" s="127"/>
      <c r="C47" s="79" t="s">
        <v>64</v>
      </c>
      <c r="D47" s="17"/>
      <c r="E47" s="37"/>
      <c r="H47" s="4" t="s">
        <v>73</v>
      </c>
    </row>
    <row r="48" spans="1:16" ht="14.5" thickBot="1" x14ac:dyDescent="0.35">
      <c r="B48" s="127"/>
      <c r="C48" s="75" t="s">
        <v>207</v>
      </c>
      <c r="D48" s="39"/>
      <c r="E48" s="37"/>
      <c r="H48" s="4" t="s">
        <v>74</v>
      </c>
    </row>
    <row r="49" spans="2:8" x14ac:dyDescent="0.3">
      <c r="B49" s="127"/>
      <c r="C49" s="79" t="s">
        <v>60</v>
      </c>
      <c r="D49" s="16" t="s">
        <v>929</v>
      </c>
      <c r="E49" s="37"/>
      <c r="H49" s="4" t="s">
        <v>75</v>
      </c>
    </row>
    <row r="50" spans="2:8" ht="14.5" x14ac:dyDescent="0.35">
      <c r="B50" s="127"/>
      <c r="C50" s="79" t="s">
        <v>62</v>
      </c>
      <c r="D50" s="285" t="s">
        <v>747</v>
      </c>
      <c r="E50" s="37"/>
      <c r="H50" s="4" t="s">
        <v>76</v>
      </c>
    </row>
    <row r="51" spans="2:8" ht="14.5" thickBot="1" x14ac:dyDescent="0.35">
      <c r="B51" s="127"/>
      <c r="C51" s="79" t="s">
        <v>64</v>
      </c>
      <c r="D51" s="17"/>
      <c r="E51" s="37"/>
      <c r="H51" s="4" t="s">
        <v>77</v>
      </c>
    </row>
    <row r="52" spans="2:8" ht="14.5" thickBot="1" x14ac:dyDescent="0.35">
      <c r="B52" s="127"/>
      <c r="C52" s="75" t="s">
        <v>207</v>
      </c>
      <c r="D52" s="39"/>
      <c r="E52" s="37"/>
      <c r="H52" s="4" t="s">
        <v>78</v>
      </c>
    </row>
    <row r="53" spans="2:8" x14ac:dyDescent="0.3">
      <c r="B53" s="127"/>
      <c r="C53" s="79" t="s">
        <v>60</v>
      </c>
      <c r="D53" s="16"/>
      <c r="E53" s="37"/>
      <c r="H53" s="4" t="s">
        <v>79</v>
      </c>
    </row>
    <row r="54" spans="2:8" x14ac:dyDescent="0.3">
      <c r="B54" s="127"/>
      <c r="C54" s="79" t="s">
        <v>62</v>
      </c>
      <c r="D54" s="15"/>
      <c r="E54" s="37"/>
      <c r="H54" s="4" t="s">
        <v>80</v>
      </c>
    </row>
    <row r="55" spans="2:8" ht="14.5" thickBot="1" x14ac:dyDescent="0.35">
      <c r="B55" s="127"/>
      <c r="C55" s="79" t="s">
        <v>64</v>
      </c>
      <c r="D55" s="17"/>
      <c r="E55" s="37"/>
      <c r="H55" s="4" t="s">
        <v>81</v>
      </c>
    </row>
    <row r="56" spans="2:8" ht="14.5" thickBot="1" x14ac:dyDescent="0.35">
      <c r="B56" s="127"/>
      <c r="C56" s="75" t="s">
        <v>207</v>
      </c>
      <c r="D56" s="39"/>
      <c r="E56" s="37"/>
      <c r="H56" s="4" t="s">
        <v>82</v>
      </c>
    </row>
    <row r="57" spans="2:8" x14ac:dyDescent="0.3">
      <c r="B57" s="127"/>
      <c r="C57" s="79" t="s">
        <v>60</v>
      </c>
      <c r="D57" s="16"/>
      <c r="E57" s="37"/>
      <c r="H57" s="4" t="s">
        <v>83</v>
      </c>
    </row>
    <row r="58" spans="2:8" x14ac:dyDescent="0.3">
      <c r="B58" s="127"/>
      <c r="C58" s="79" t="s">
        <v>62</v>
      </c>
      <c r="D58" s="15"/>
      <c r="E58" s="37"/>
      <c r="H58" s="4" t="s">
        <v>84</v>
      </c>
    </row>
    <row r="59" spans="2:8" ht="14.5" thickBot="1" x14ac:dyDescent="0.35">
      <c r="B59" s="127"/>
      <c r="C59" s="79" t="s">
        <v>64</v>
      </c>
      <c r="D59" s="17"/>
      <c r="E59" s="37"/>
      <c r="H59" s="4" t="s">
        <v>85</v>
      </c>
    </row>
    <row r="60" spans="2:8" ht="14.5" thickBot="1" x14ac:dyDescent="0.35">
      <c r="B60" s="132"/>
      <c r="C60" s="133"/>
      <c r="D60" s="80"/>
      <c r="E60" s="49"/>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mergeCells count="8">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46" r:id="rId1" display="h.felloun@ada.gov.ma " xr:uid="{00000000-0004-0000-0000-000000000000}"/>
    <hyperlink ref="D33" r:id="rId2" xr:uid="{00000000-0004-0000-0000-000001000000}"/>
    <hyperlink ref="D50" r:id="rId3" xr:uid="{00000000-0004-0000-0000-000002000000}"/>
    <hyperlink ref="D42" r:id="rId4" xr:uid="{601DD6C5-5D3D-4410-9CFF-32E757585C61}"/>
  </hyperlinks>
  <pageMargins left="0.7" right="0.7" top="0.75" bottom="0.75" header="0.3" footer="0.3"/>
  <pageSetup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166"/>
  <sheetViews>
    <sheetView topLeftCell="A119" zoomScale="110" zoomScaleNormal="110" workbookViewId="0">
      <selection activeCell="J146" sqref="J146"/>
    </sheetView>
  </sheetViews>
  <sheetFormatPr defaultColWidth="9.08984375" defaultRowHeight="14" x14ac:dyDescent="0.3"/>
  <cols>
    <col min="1" max="1" width="1.453125" style="19" customWidth="1"/>
    <col min="2" max="2" width="1.54296875" style="18" customWidth="1"/>
    <col min="3" max="3" width="10.453125" style="18" customWidth="1"/>
    <col min="4" max="4" width="21" style="18" customWidth="1"/>
    <col min="5" max="5" width="12" style="19" customWidth="1"/>
    <col min="6" max="7" width="13" style="19" customWidth="1"/>
    <col min="8" max="8" width="22.81640625" style="19" customWidth="1"/>
    <col min="9" max="9" width="50.81640625" style="19" customWidth="1"/>
    <col min="10" max="10" width="12.6328125" style="19" bestFit="1" customWidth="1"/>
    <col min="11" max="14" width="4.08984375" style="19" customWidth="1"/>
    <col min="15" max="15" width="6.08984375" style="19" customWidth="1"/>
    <col min="16" max="16" width="13.08984375" style="19" bestFit="1" customWidth="1"/>
    <col min="17" max="17" width="18.08984375" style="19" customWidth="1"/>
    <col min="18" max="18" width="15.54296875" style="283" bestFit="1" customWidth="1"/>
    <col min="19" max="20" width="18.08984375" style="19" customWidth="1"/>
    <col min="21" max="21" width="18.453125" style="19" customWidth="1"/>
    <col min="22" max="22" width="9.453125" style="19" customWidth="1"/>
    <col min="23" max="16384" width="9.08984375" style="19"/>
  </cols>
  <sheetData>
    <row r="1" spans="2:22" ht="14.5" thickBot="1" x14ac:dyDescent="0.35">
      <c r="Q1" s="340" t="e">
        <f>#REF!</f>
        <v>#REF!</v>
      </c>
    </row>
    <row r="2" spans="2:22" x14ac:dyDescent="0.3">
      <c r="B2" s="58"/>
      <c r="C2" s="59"/>
      <c r="D2" s="59"/>
      <c r="E2" s="60"/>
      <c r="F2" s="60"/>
      <c r="G2" s="60"/>
      <c r="H2" s="60"/>
      <c r="I2" s="60"/>
      <c r="J2" s="60"/>
      <c r="K2" s="60"/>
      <c r="L2" s="60"/>
      <c r="M2" s="60"/>
      <c r="N2" s="60"/>
      <c r="O2" s="61"/>
    </row>
    <row r="3" spans="2:22" ht="17.5" x14ac:dyDescent="0.35">
      <c r="B3" s="62"/>
      <c r="C3" s="606" t="s">
        <v>1026</v>
      </c>
      <c r="D3" s="607"/>
      <c r="E3" s="607"/>
      <c r="F3" s="607"/>
      <c r="G3" s="607"/>
      <c r="H3" s="607"/>
      <c r="I3" s="607"/>
      <c r="J3" s="607"/>
      <c r="K3" s="607"/>
      <c r="L3" s="607"/>
      <c r="M3" s="607"/>
      <c r="N3" s="607"/>
      <c r="O3" s="63"/>
    </row>
    <row r="4" spans="2:22" x14ac:dyDescent="0.3">
      <c r="B4" s="608"/>
      <c r="C4" s="609"/>
      <c r="D4" s="609"/>
      <c r="E4" s="609"/>
      <c r="F4" s="609"/>
      <c r="G4" s="609"/>
      <c r="H4" s="609"/>
      <c r="I4" s="609"/>
      <c r="J4" s="609"/>
      <c r="K4" s="65"/>
      <c r="L4" s="65"/>
      <c r="M4" s="65"/>
      <c r="N4" s="65"/>
      <c r="O4" s="63"/>
    </row>
    <row r="5" spans="2:22" x14ac:dyDescent="0.3">
      <c r="B5" s="64"/>
      <c r="C5" s="610"/>
      <c r="D5" s="610"/>
      <c r="E5" s="610"/>
      <c r="F5" s="610"/>
      <c r="G5" s="610"/>
      <c r="H5" s="610"/>
      <c r="I5" s="610"/>
      <c r="J5" s="610"/>
      <c r="K5" s="65"/>
      <c r="L5" s="65"/>
      <c r="M5" s="65"/>
      <c r="N5" s="65"/>
      <c r="O5" s="63"/>
    </row>
    <row r="6" spans="2:22" x14ac:dyDescent="0.3">
      <c r="B6" s="64"/>
      <c r="C6" s="38"/>
      <c r="D6" s="43"/>
      <c r="E6" s="39"/>
      <c r="F6" s="39"/>
      <c r="G6" s="39"/>
      <c r="H6" s="39"/>
      <c r="I6" s="39"/>
      <c r="J6" s="65"/>
      <c r="K6" s="65"/>
      <c r="L6" s="65"/>
      <c r="M6" s="65"/>
      <c r="N6" s="65"/>
      <c r="O6" s="63"/>
    </row>
    <row r="7" spans="2:22" x14ac:dyDescent="0.3">
      <c r="B7" s="64"/>
      <c r="C7" s="577" t="s">
        <v>234</v>
      </c>
      <c r="D7" s="577"/>
      <c r="E7" s="40"/>
      <c r="F7" s="40"/>
      <c r="G7" s="40"/>
      <c r="H7" s="40"/>
      <c r="I7" s="40"/>
      <c r="J7" s="65"/>
      <c r="K7" s="65"/>
      <c r="L7" s="65"/>
      <c r="M7" s="65"/>
      <c r="N7" s="65"/>
      <c r="O7" s="63"/>
    </row>
    <row r="8" spans="2:22" ht="27.75" customHeight="1" thickBot="1" x14ac:dyDescent="0.35">
      <c r="B8" s="64"/>
      <c r="C8" s="611" t="s">
        <v>243</v>
      </c>
      <c r="D8" s="611"/>
      <c r="E8" s="611"/>
      <c r="F8" s="611"/>
      <c r="G8" s="611"/>
      <c r="H8" s="611"/>
      <c r="I8" s="611"/>
      <c r="J8" s="611"/>
      <c r="K8" s="65"/>
      <c r="L8" s="65"/>
      <c r="M8" s="65"/>
      <c r="N8" s="65"/>
      <c r="O8" s="63"/>
      <c r="P8" s="400"/>
    </row>
    <row r="9" spans="2:22" ht="33.75" hidden="1" customHeight="1" x14ac:dyDescent="0.3">
      <c r="B9" s="64"/>
      <c r="C9" s="548" t="s">
        <v>948</v>
      </c>
      <c r="D9" s="548"/>
      <c r="E9" s="594">
        <f>1695936+3524046+1313316</f>
        <v>6533298</v>
      </c>
      <c r="F9" s="595"/>
      <c r="G9" s="595"/>
      <c r="H9" s="595"/>
      <c r="I9" s="595"/>
      <c r="J9" s="596"/>
      <c r="K9" s="65"/>
      <c r="L9" s="65"/>
      <c r="M9" s="65"/>
      <c r="N9" s="65"/>
      <c r="O9" s="63"/>
    </row>
    <row r="10" spans="2:22" ht="33.75" customHeight="1" thickBot="1" x14ac:dyDescent="0.35">
      <c r="B10" s="64"/>
      <c r="C10" s="548" t="s">
        <v>1027</v>
      </c>
      <c r="D10" s="548"/>
      <c r="E10" s="603">
        <v>9648637</v>
      </c>
      <c r="F10" s="604"/>
      <c r="G10" s="604"/>
      <c r="H10" s="604"/>
      <c r="I10" s="604"/>
      <c r="J10" s="605"/>
      <c r="K10" s="65"/>
      <c r="L10" s="65"/>
      <c r="M10" s="65"/>
      <c r="N10" s="65"/>
      <c r="O10" s="63"/>
    </row>
    <row r="11" spans="2:22" ht="72" customHeight="1" thickBot="1" x14ac:dyDescent="0.35">
      <c r="B11" s="64"/>
      <c r="C11" s="577" t="s">
        <v>235</v>
      </c>
      <c r="D11" s="577"/>
      <c r="E11" s="597"/>
      <c r="F11" s="598"/>
      <c r="G11" s="598"/>
      <c r="H11" s="598"/>
      <c r="I11" s="598"/>
      <c r="J11" s="599"/>
      <c r="K11" s="65"/>
      <c r="L11" s="65"/>
      <c r="M11" s="65"/>
      <c r="N11" s="65"/>
      <c r="O11" s="63"/>
    </row>
    <row r="12" spans="2:22" ht="14.5" thickBot="1" x14ac:dyDescent="0.35">
      <c r="B12" s="64"/>
      <c r="C12" s="43"/>
      <c r="D12" s="43"/>
      <c r="E12" s="65"/>
      <c r="F12" s="65"/>
      <c r="G12" s="65"/>
      <c r="H12" s="65"/>
      <c r="I12" s="65"/>
      <c r="J12" s="65"/>
      <c r="K12" s="65"/>
      <c r="L12" s="65"/>
      <c r="M12" s="65"/>
      <c r="N12" s="65"/>
      <c r="O12" s="63"/>
    </row>
    <row r="13" spans="2:22" ht="18.75" customHeight="1" thickBot="1" x14ac:dyDescent="0.35">
      <c r="B13" s="64"/>
      <c r="C13" s="577" t="s">
        <v>304</v>
      </c>
      <c r="D13" s="577"/>
      <c r="E13" s="600" t="s">
        <v>1047</v>
      </c>
      <c r="F13" s="601"/>
      <c r="G13" s="601"/>
      <c r="H13" s="601"/>
      <c r="I13" s="601"/>
      <c r="J13" s="602"/>
      <c r="K13" s="65"/>
      <c r="L13" s="65"/>
      <c r="M13" s="65"/>
      <c r="N13" s="65"/>
      <c r="O13" s="63"/>
      <c r="Q13" s="283"/>
      <c r="S13" s="283"/>
    </row>
    <row r="14" spans="2:22" ht="15" customHeight="1" x14ac:dyDescent="0.3">
      <c r="B14" s="64"/>
      <c r="C14" s="592" t="s">
        <v>303</v>
      </c>
      <c r="D14" s="592"/>
      <c r="E14" s="592"/>
      <c r="F14" s="592"/>
      <c r="G14" s="592"/>
      <c r="H14" s="592"/>
      <c r="I14" s="592"/>
      <c r="J14" s="592"/>
      <c r="K14" s="65"/>
      <c r="L14" s="65"/>
      <c r="M14" s="65"/>
      <c r="N14" s="65"/>
      <c r="O14" s="63"/>
      <c r="S14" s="284"/>
    </row>
    <row r="15" spans="2:22" ht="21.75" customHeight="1" x14ac:dyDescent="0.3">
      <c r="B15" s="64"/>
      <c r="C15" s="593" t="s">
        <v>1044</v>
      </c>
      <c r="D15" s="593"/>
      <c r="E15" s="593"/>
      <c r="F15" s="593"/>
      <c r="G15" s="593"/>
      <c r="H15" s="593"/>
      <c r="I15" s="139"/>
      <c r="J15" s="139"/>
      <c r="K15" s="65"/>
      <c r="L15" s="65"/>
      <c r="M15" s="65"/>
      <c r="N15" s="65"/>
      <c r="O15" s="63"/>
      <c r="S15" s="284"/>
    </row>
    <row r="16" spans="2:22" x14ac:dyDescent="0.3">
      <c r="B16" s="64"/>
      <c r="C16" s="577" t="s">
        <v>218</v>
      </c>
      <c r="D16" s="577"/>
      <c r="E16" s="65"/>
      <c r="F16" s="65"/>
      <c r="G16" s="508"/>
      <c r="H16" s="509"/>
      <c r="I16" s="509"/>
      <c r="J16" s="65"/>
      <c r="K16" s="65"/>
      <c r="L16" s="65"/>
      <c r="M16" s="65"/>
      <c r="N16" s="65"/>
      <c r="O16" s="63"/>
      <c r="Q16" s="20"/>
      <c r="R16" s="307"/>
      <c r="S16" s="20"/>
      <c r="T16" s="20"/>
      <c r="U16" s="20"/>
      <c r="V16" s="20"/>
    </row>
    <row r="17" spans="2:22" ht="50.15" customHeight="1" x14ac:dyDescent="0.3">
      <c r="B17" s="64"/>
      <c r="C17" s="577" t="s">
        <v>714</v>
      </c>
      <c r="D17" s="577"/>
      <c r="E17" s="299" t="s">
        <v>912</v>
      </c>
      <c r="F17" s="299" t="s">
        <v>753</v>
      </c>
      <c r="G17" s="299" t="s">
        <v>956</v>
      </c>
      <c r="H17" s="299" t="s">
        <v>909</v>
      </c>
      <c r="I17" s="299" t="s">
        <v>759</v>
      </c>
      <c r="J17" s="299" t="s">
        <v>219</v>
      </c>
      <c r="K17" s="65"/>
      <c r="L17" s="65"/>
      <c r="M17" s="65"/>
      <c r="N17" s="65"/>
      <c r="O17" s="63"/>
      <c r="Q17" s="20"/>
      <c r="R17" s="307"/>
      <c r="S17" s="417"/>
      <c r="T17" s="417"/>
      <c r="U17" s="417"/>
      <c r="V17" s="20"/>
    </row>
    <row r="18" spans="2:22" ht="23" x14ac:dyDescent="0.3">
      <c r="B18" s="64"/>
      <c r="C18" s="416"/>
      <c r="D18" s="416"/>
      <c r="E18" s="534" t="s">
        <v>874</v>
      </c>
      <c r="F18" s="535" t="s">
        <v>754</v>
      </c>
      <c r="G18" s="538" t="s">
        <v>955</v>
      </c>
      <c r="H18" s="537" t="s">
        <v>873</v>
      </c>
      <c r="I18" s="300" t="s">
        <v>913</v>
      </c>
      <c r="J18" s="301"/>
      <c r="K18" s="65"/>
      <c r="L18" s="65"/>
      <c r="M18" s="65"/>
      <c r="N18" s="65"/>
      <c r="O18" s="63"/>
      <c r="Q18" s="309"/>
      <c r="R18" s="307"/>
      <c r="S18" s="417"/>
      <c r="T18" s="417"/>
      <c r="U18" s="417"/>
      <c r="V18" s="20"/>
    </row>
    <row r="19" spans="2:22" x14ac:dyDescent="0.3">
      <c r="B19" s="64"/>
      <c r="C19" s="416"/>
      <c r="D19" s="416"/>
      <c r="E19" s="534"/>
      <c r="F19" s="535"/>
      <c r="G19" s="539"/>
      <c r="H19" s="537"/>
      <c r="I19" s="300" t="s">
        <v>914</v>
      </c>
      <c r="J19" s="301"/>
      <c r="K19" s="65"/>
      <c r="L19" s="65"/>
      <c r="M19" s="65"/>
      <c r="N19" s="65"/>
      <c r="O19" s="63"/>
      <c r="Q19" s="309"/>
      <c r="R19" s="307"/>
      <c r="S19" s="417"/>
      <c r="T19" s="417"/>
      <c r="U19" s="417"/>
      <c r="V19" s="20"/>
    </row>
    <row r="20" spans="2:22" x14ac:dyDescent="0.3">
      <c r="B20" s="64"/>
      <c r="C20" s="416"/>
      <c r="D20" s="416"/>
      <c r="E20" s="534"/>
      <c r="F20" s="535"/>
      <c r="G20" s="539"/>
      <c r="H20" s="537"/>
      <c r="I20" s="300" t="s">
        <v>915</v>
      </c>
      <c r="J20" s="301"/>
      <c r="K20" s="65"/>
      <c r="L20" s="65"/>
      <c r="M20" s="65"/>
      <c r="N20" s="65"/>
      <c r="O20" s="63"/>
      <c r="Q20" s="309"/>
      <c r="R20" s="307"/>
      <c r="S20" s="417"/>
      <c r="T20" s="417"/>
      <c r="U20" s="417"/>
      <c r="V20" s="20"/>
    </row>
    <row r="21" spans="2:22" x14ac:dyDescent="0.3">
      <c r="B21" s="64"/>
      <c r="C21" s="416"/>
      <c r="D21" s="416"/>
      <c r="E21" s="534"/>
      <c r="F21" s="535"/>
      <c r="G21" s="539"/>
      <c r="H21" s="537"/>
      <c r="I21" s="300" t="s">
        <v>866</v>
      </c>
      <c r="J21" s="301"/>
      <c r="K21" s="65"/>
      <c r="L21" s="65"/>
      <c r="M21" s="65"/>
      <c r="N21" s="65"/>
      <c r="O21" s="63"/>
      <c r="Q21" s="309"/>
      <c r="R21" s="307"/>
      <c r="S21" s="417"/>
      <c r="T21" s="417"/>
      <c r="U21" s="417"/>
      <c r="V21" s="20"/>
    </row>
    <row r="22" spans="2:22" ht="23" x14ac:dyDescent="0.3">
      <c r="B22" s="64"/>
      <c r="C22" s="416"/>
      <c r="D22" s="416"/>
      <c r="E22" s="534"/>
      <c r="F22" s="535"/>
      <c r="G22" s="539"/>
      <c r="H22" s="537"/>
      <c r="I22" s="300" t="s">
        <v>867</v>
      </c>
      <c r="J22" s="301"/>
      <c r="K22" s="65"/>
      <c r="L22" s="65"/>
      <c r="M22" s="65"/>
      <c r="N22" s="65"/>
      <c r="O22" s="63"/>
      <c r="Q22" s="309">
        <f>1260550/9.645</f>
        <v>130694.66044582686</v>
      </c>
      <c r="R22" s="307"/>
      <c r="S22" s="417"/>
      <c r="T22" s="417"/>
      <c r="U22" s="417"/>
      <c r="V22" s="20"/>
    </row>
    <row r="23" spans="2:22" ht="23" x14ac:dyDescent="0.3">
      <c r="B23" s="64"/>
      <c r="C23" s="416"/>
      <c r="D23" s="416"/>
      <c r="E23" s="534"/>
      <c r="F23" s="535"/>
      <c r="G23" s="539"/>
      <c r="H23" s="537" t="s">
        <v>794</v>
      </c>
      <c r="I23" s="300" t="s">
        <v>916</v>
      </c>
      <c r="J23" s="301"/>
      <c r="K23" s="65"/>
      <c r="L23" s="65"/>
      <c r="M23" s="65"/>
      <c r="N23" s="65"/>
      <c r="O23" s="63"/>
      <c r="Q23" s="309"/>
      <c r="R23" s="307"/>
      <c r="S23" s="417"/>
      <c r="T23" s="417"/>
      <c r="U23" s="417"/>
      <c r="V23" s="20"/>
    </row>
    <row r="24" spans="2:22" x14ac:dyDescent="0.3">
      <c r="B24" s="64"/>
      <c r="C24" s="416"/>
      <c r="D24" s="416"/>
      <c r="E24" s="534"/>
      <c r="F24" s="535"/>
      <c r="G24" s="539"/>
      <c r="H24" s="537"/>
      <c r="I24" s="300" t="s">
        <v>868</v>
      </c>
      <c r="J24" s="301"/>
      <c r="K24" s="65"/>
      <c r="L24" s="65"/>
      <c r="M24" s="65"/>
      <c r="N24" s="65"/>
      <c r="O24" s="63"/>
      <c r="Q24" s="309"/>
      <c r="R24" s="307"/>
      <c r="S24" s="417"/>
      <c r="T24" s="417"/>
      <c r="U24" s="417"/>
      <c r="V24" s="20"/>
    </row>
    <row r="25" spans="2:22" ht="24.75" customHeight="1" x14ac:dyDescent="0.3">
      <c r="B25" s="64"/>
      <c r="C25" s="416"/>
      <c r="D25" s="416"/>
      <c r="E25" s="534"/>
      <c r="F25" s="535"/>
      <c r="G25" s="539"/>
      <c r="H25" s="537"/>
      <c r="I25" s="300" t="s">
        <v>869</v>
      </c>
      <c r="J25" s="301"/>
      <c r="K25" s="65"/>
      <c r="L25" s="65"/>
      <c r="M25" s="65"/>
      <c r="N25" s="65"/>
      <c r="O25" s="63"/>
      <c r="Q25" s="309"/>
      <c r="R25" s="307"/>
      <c r="S25" s="417"/>
      <c r="T25" s="417"/>
      <c r="U25" s="417"/>
      <c r="V25" s="20"/>
    </row>
    <row r="26" spans="2:22" ht="23" x14ac:dyDescent="0.3">
      <c r="B26" s="64"/>
      <c r="C26" s="416"/>
      <c r="D26" s="416"/>
      <c r="E26" s="534"/>
      <c r="F26" s="535"/>
      <c r="G26" s="539"/>
      <c r="H26" s="537" t="s">
        <v>797</v>
      </c>
      <c r="I26" s="300" t="s">
        <v>928</v>
      </c>
      <c r="J26" s="301"/>
      <c r="K26" s="65"/>
      <c r="L26" s="65"/>
      <c r="M26" s="65"/>
      <c r="N26" s="65"/>
      <c r="O26" s="63"/>
      <c r="Q26" s="309"/>
      <c r="R26" s="307"/>
      <c r="S26" s="417"/>
      <c r="T26" s="417"/>
      <c r="U26" s="417"/>
      <c r="V26" s="20"/>
    </row>
    <row r="27" spans="2:22" ht="23" x14ac:dyDescent="0.3">
      <c r="B27" s="64"/>
      <c r="C27" s="416"/>
      <c r="D27" s="416"/>
      <c r="E27" s="534"/>
      <c r="F27" s="535"/>
      <c r="G27" s="540"/>
      <c r="H27" s="537"/>
      <c r="I27" s="300" t="s">
        <v>884</v>
      </c>
      <c r="J27" s="301"/>
      <c r="K27" s="65"/>
      <c r="L27" s="65"/>
      <c r="M27" s="65"/>
      <c r="N27" s="65"/>
      <c r="O27" s="63"/>
      <c r="Q27" s="309"/>
      <c r="R27" s="307"/>
      <c r="S27" s="417"/>
      <c r="T27" s="417"/>
      <c r="U27" s="417"/>
      <c r="V27" s="20"/>
    </row>
    <row r="28" spans="2:22" ht="23" x14ac:dyDescent="0.3">
      <c r="B28" s="64"/>
      <c r="C28" s="416"/>
      <c r="D28" s="416"/>
      <c r="E28" s="534"/>
      <c r="F28" s="535"/>
      <c r="G28" s="538" t="s">
        <v>957</v>
      </c>
      <c r="H28" s="537" t="s">
        <v>801</v>
      </c>
      <c r="I28" s="300" t="s">
        <v>870</v>
      </c>
      <c r="J28" s="301"/>
      <c r="K28" s="65"/>
      <c r="L28" s="65"/>
      <c r="M28" s="65"/>
      <c r="N28" s="65"/>
      <c r="O28" s="63"/>
      <c r="Q28" s="309"/>
      <c r="R28" s="307"/>
      <c r="S28" s="417"/>
      <c r="T28" s="417"/>
      <c r="U28" s="417"/>
      <c r="V28" s="20"/>
    </row>
    <row r="29" spans="2:22" x14ac:dyDescent="0.3">
      <c r="B29" s="64"/>
      <c r="C29" s="416"/>
      <c r="D29" s="416"/>
      <c r="E29" s="534"/>
      <c r="F29" s="535"/>
      <c r="G29" s="539"/>
      <c r="H29" s="537"/>
      <c r="I29" s="300" t="s">
        <v>919</v>
      </c>
      <c r="J29" s="301"/>
      <c r="K29" s="65"/>
      <c r="L29" s="65"/>
      <c r="M29" s="65"/>
      <c r="N29" s="65"/>
      <c r="O29" s="63"/>
      <c r="Q29" s="309"/>
      <c r="R29" s="307"/>
      <c r="S29" s="417"/>
      <c r="T29" s="417"/>
      <c r="U29" s="417"/>
      <c r="V29" s="20"/>
    </row>
    <row r="30" spans="2:22" ht="23" x14ac:dyDescent="0.3">
      <c r="B30" s="64"/>
      <c r="C30" s="416"/>
      <c r="D30" s="416"/>
      <c r="E30" s="534"/>
      <c r="F30" s="535"/>
      <c r="G30" s="539"/>
      <c r="H30" s="537" t="s">
        <v>804</v>
      </c>
      <c r="I30" s="300" t="s">
        <v>871</v>
      </c>
      <c r="J30" s="301"/>
      <c r="K30" s="65"/>
      <c r="L30" s="65"/>
      <c r="M30" s="65"/>
      <c r="N30" s="65"/>
      <c r="O30" s="63"/>
      <c r="Q30" s="309"/>
      <c r="R30" s="307"/>
      <c r="S30" s="417"/>
      <c r="T30" s="417"/>
      <c r="U30" s="417"/>
      <c r="V30" s="20"/>
    </row>
    <row r="31" spans="2:22" ht="23" x14ac:dyDescent="0.3">
      <c r="B31" s="64"/>
      <c r="C31" s="416"/>
      <c r="D31" s="416"/>
      <c r="E31" s="534"/>
      <c r="F31" s="535"/>
      <c r="G31" s="540"/>
      <c r="H31" s="537"/>
      <c r="I31" s="300" t="s">
        <v>872</v>
      </c>
      <c r="J31" s="301"/>
      <c r="K31" s="65"/>
      <c r="L31" s="65"/>
      <c r="M31" s="65"/>
      <c r="N31" s="65"/>
      <c r="O31" s="63"/>
      <c r="Q31" s="309"/>
      <c r="R31" s="307"/>
      <c r="S31" s="417"/>
      <c r="T31" s="417"/>
      <c r="U31" s="417"/>
      <c r="V31" s="20"/>
    </row>
    <row r="32" spans="2:22" x14ac:dyDescent="0.3">
      <c r="B32" s="64"/>
      <c r="C32" s="416"/>
      <c r="D32" s="416"/>
      <c r="E32" s="583" t="s">
        <v>760</v>
      </c>
      <c r="F32" s="584"/>
      <c r="G32" s="584"/>
      <c r="H32" s="584"/>
      <c r="I32" s="585"/>
      <c r="J32" s="292"/>
      <c r="K32" s="65"/>
      <c r="L32" s="65"/>
      <c r="M32" s="65"/>
      <c r="N32" s="65"/>
      <c r="O32" s="63"/>
      <c r="Q32" s="309"/>
      <c r="R32" s="307"/>
      <c r="S32" s="417"/>
      <c r="T32" s="417"/>
      <c r="U32" s="417"/>
      <c r="V32" s="20"/>
    </row>
    <row r="33" spans="2:22" ht="23" x14ac:dyDescent="0.3">
      <c r="B33" s="64"/>
      <c r="C33" s="416"/>
      <c r="D33" s="416"/>
      <c r="E33" s="534" t="s">
        <v>910</v>
      </c>
      <c r="F33" s="565" t="s">
        <v>755</v>
      </c>
      <c r="G33" s="538" t="s">
        <v>958</v>
      </c>
      <c r="H33" s="537" t="s">
        <v>808</v>
      </c>
      <c r="I33" s="300" t="s">
        <v>875</v>
      </c>
      <c r="J33" s="301"/>
      <c r="K33" s="65"/>
      <c r="L33" s="65"/>
      <c r="M33" s="65"/>
      <c r="N33" s="65"/>
      <c r="O33" s="63"/>
      <c r="Q33" s="309"/>
      <c r="R33" s="307"/>
      <c r="S33" s="417"/>
      <c r="T33" s="417"/>
      <c r="U33" s="417"/>
      <c r="V33" s="20"/>
    </row>
    <row r="34" spans="2:22" ht="23" x14ac:dyDescent="0.3">
      <c r="B34" s="64"/>
      <c r="C34" s="416"/>
      <c r="D34" s="416"/>
      <c r="E34" s="534"/>
      <c r="F34" s="566"/>
      <c r="G34" s="539"/>
      <c r="H34" s="537"/>
      <c r="I34" s="300" t="s">
        <v>876</v>
      </c>
      <c r="J34" s="301"/>
      <c r="K34" s="65"/>
      <c r="L34" s="65"/>
      <c r="M34" s="65"/>
      <c r="N34" s="65"/>
      <c r="O34" s="63"/>
      <c r="Q34" s="309"/>
      <c r="R34" s="307"/>
      <c r="S34" s="417"/>
      <c r="T34" s="417"/>
      <c r="U34" s="417"/>
      <c r="V34" s="20"/>
    </row>
    <row r="35" spans="2:22" x14ac:dyDescent="0.3">
      <c r="B35" s="64"/>
      <c r="C35" s="416"/>
      <c r="D35" s="416"/>
      <c r="E35" s="534"/>
      <c r="F35" s="566"/>
      <c r="G35" s="539"/>
      <c r="H35" s="537" t="s">
        <v>811</v>
      </c>
      <c r="I35" s="300" t="s">
        <v>877</v>
      </c>
      <c r="J35" s="301">
        <v>96364</v>
      </c>
      <c r="K35" s="65"/>
      <c r="L35" s="65"/>
      <c r="M35" s="65"/>
      <c r="N35" s="65"/>
      <c r="O35" s="63"/>
      <c r="Q35" s="309"/>
      <c r="R35" s="307"/>
      <c r="S35" s="417"/>
      <c r="T35" s="417"/>
      <c r="U35" s="417"/>
      <c r="V35" s="20"/>
    </row>
    <row r="36" spans="2:22" x14ac:dyDescent="0.3">
      <c r="B36" s="64"/>
      <c r="C36" s="416"/>
      <c r="D36" s="416"/>
      <c r="E36" s="534"/>
      <c r="F36" s="566"/>
      <c r="G36" s="539"/>
      <c r="H36" s="537"/>
      <c r="I36" s="300" t="s">
        <v>878</v>
      </c>
      <c r="J36" s="301"/>
      <c r="K36" s="65"/>
      <c r="L36" s="65"/>
      <c r="M36" s="65"/>
      <c r="N36" s="65"/>
      <c r="O36" s="63"/>
      <c r="Q36" s="309"/>
      <c r="R36" s="307"/>
      <c r="S36" s="417"/>
      <c r="T36" s="417"/>
      <c r="U36" s="417"/>
      <c r="V36" s="20"/>
    </row>
    <row r="37" spans="2:22" x14ac:dyDescent="0.3">
      <c r="B37" s="64"/>
      <c r="C37" s="416"/>
      <c r="D37" s="416"/>
      <c r="E37" s="534"/>
      <c r="F37" s="566"/>
      <c r="G37" s="539"/>
      <c r="H37" s="537"/>
      <c r="I37" s="300" t="s">
        <v>879</v>
      </c>
      <c r="J37" s="301"/>
      <c r="K37" s="65"/>
      <c r="L37" s="65"/>
      <c r="M37" s="65"/>
      <c r="N37" s="65"/>
      <c r="O37" s="63"/>
      <c r="Q37" s="309"/>
      <c r="R37" s="307"/>
      <c r="S37" s="417"/>
      <c r="T37" s="417"/>
      <c r="U37" s="417"/>
      <c r="V37" s="20"/>
    </row>
    <row r="38" spans="2:22" ht="23" x14ac:dyDescent="0.3">
      <c r="B38" s="64"/>
      <c r="C38" s="416"/>
      <c r="D38" s="416"/>
      <c r="E38" s="534"/>
      <c r="F38" s="566"/>
      <c r="G38" s="538" t="s">
        <v>959</v>
      </c>
      <c r="H38" s="537" t="s">
        <v>815</v>
      </c>
      <c r="I38" s="300" t="s">
        <v>880</v>
      </c>
      <c r="J38" s="301"/>
      <c r="K38" s="65"/>
      <c r="L38" s="65"/>
      <c r="M38" s="65"/>
      <c r="N38" s="65"/>
      <c r="O38" s="63"/>
      <c r="Q38" s="309"/>
      <c r="R38" s="307"/>
      <c r="S38" s="417"/>
      <c r="T38" s="417"/>
      <c r="U38" s="417"/>
      <c r="V38" s="20"/>
    </row>
    <row r="39" spans="2:22" x14ac:dyDescent="0.3">
      <c r="B39" s="64"/>
      <c r="C39" s="416"/>
      <c r="D39" s="416"/>
      <c r="E39" s="534"/>
      <c r="F39" s="566"/>
      <c r="G39" s="539"/>
      <c r="H39" s="537"/>
      <c r="I39" s="300" t="s">
        <v>881</v>
      </c>
      <c r="J39" s="301"/>
      <c r="K39" s="65"/>
      <c r="L39" s="65"/>
      <c r="M39" s="65"/>
      <c r="N39" s="65"/>
      <c r="O39" s="63"/>
      <c r="Q39" s="309"/>
      <c r="R39" s="307"/>
      <c r="S39" s="417"/>
      <c r="T39" s="417"/>
      <c r="U39" s="417"/>
      <c r="V39" s="20"/>
    </row>
    <row r="40" spans="2:22" x14ac:dyDescent="0.3">
      <c r="B40" s="64"/>
      <c r="C40" s="416"/>
      <c r="D40" s="416"/>
      <c r="E40" s="534"/>
      <c r="F40" s="566"/>
      <c r="G40" s="539"/>
      <c r="H40" s="537" t="s">
        <v>818</v>
      </c>
      <c r="I40" s="494" t="s">
        <v>882</v>
      </c>
      <c r="J40" s="495">
        <v>130695</v>
      </c>
      <c r="K40" s="65"/>
      <c r="L40" s="65"/>
      <c r="M40" s="65"/>
      <c r="N40" s="65"/>
      <c r="O40" s="63"/>
      <c r="Q40" s="309">
        <f>+J40*9.6446</f>
        <v>1260500.997</v>
      </c>
      <c r="R40" s="307"/>
      <c r="S40" s="417"/>
      <c r="T40" s="417"/>
      <c r="U40" s="417"/>
      <c r="V40" s="20"/>
    </row>
    <row r="41" spans="2:22" x14ac:dyDescent="0.3">
      <c r="B41" s="64"/>
      <c r="C41" s="416"/>
      <c r="D41" s="416"/>
      <c r="E41" s="534"/>
      <c r="F41" s="567"/>
      <c r="G41" s="540"/>
      <c r="H41" s="537"/>
      <c r="I41" s="300" t="s">
        <v>883</v>
      </c>
      <c r="J41" s="301"/>
      <c r="K41" s="65"/>
      <c r="L41" s="65"/>
      <c r="M41" s="65"/>
      <c r="N41" s="65"/>
      <c r="O41" s="63"/>
      <c r="Q41" s="309"/>
      <c r="R41" s="307"/>
      <c r="S41" s="417"/>
      <c r="T41" s="417"/>
      <c r="U41" s="417"/>
      <c r="V41" s="20"/>
    </row>
    <row r="42" spans="2:22" ht="18.75" customHeight="1" x14ac:dyDescent="0.3">
      <c r="B42" s="64"/>
      <c r="C42" s="416"/>
      <c r="D42" s="416"/>
      <c r="E42" s="583" t="s">
        <v>762</v>
      </c>
      <c r="F42" s="584"/>
      <c r="G42" s="584"/>
      <c r="H42" s="584"/>
      <c r="I42" s="585"/>
      <c r="J42" s="292">
        <f>SUM(J33:J41)</f>
        <v>227059</v>
      </c>
      <c r="K42" s="65"/>
      <c r="L42" s="65"/>
      <c r="M42" s="65"/>
      <c r="N42" s="65"/>
      <c r="O42" s="63"/>
      <c r="Q42" s="309"/>
      <c r="R42" s="307"/>
      <c r="S42" s="417"/>
      <c r="T42" s="417"/>
      <c r="U42" s="417"/>
      <c r="V42" s="20"/>
    </row>
    <row r="43" spans="2:22" ht="15" customHeight="1" x14ac:dyDescent="0.3">
      <c r="B43" s="64"/>
      <c r="C43" s="416"/>
      <c r="D43" s="416"/>
      <c r="E43" s="534" t="s">
        <v>911</v>
      </c>
      <c r="F43" s="535" t="s">
        <v>756</v>
      </c>
      <c r="G43" s="536" t="s">
        <v>960</v>
      </c>
      <c r="H43" s="537" t="s">
        <v>823</v>
      </c>
      <c r="I43" s="302" t="s">
        <v>885</v>
      </c>
      <c r="J43" s="301"/>
      <c r="K43" s="65"/>
      <c r="L43" s="65"/>
      <c r="M43" s="65"/>
      <c r="N43" s="65"/>
      <c r="O43" s="63"/>
      <c r="Q43" s="309"/>
      <c r="R43" s="307"/>
      <c r="S43" s="417"/>
      <c r="T43" s="417"/>
      <c r="U43" s="417"/>
      <c r="V43" s="20"/>
    </row>
    <row r="44" spans="2:22" ht="23" x14ac:dyDescent="0.3">
      <c r="B44" s="64"/>
      <c r="C44" s="416"/>
      <c r="D44" s="416"/>
      <c r="E44" s="534"/>
      <c r="F44" s="535"/>
      <c r="G44" s="536"/>
      <c r="H44" s="537"/>
      <c r="I44" s="302" t="s">
        <v>886</v>
      </c>
      <c r="J44" s="301"/>
      <c r="K44" s="65"/>
      <c r="L44" s="65"/>
      <c r="M44" s="65"/>
      <c r="N44" s="65"/>
      <c r="O44" s="63"/>
      <c r="Q44" s="309"/>
      <c r="R44" s="307"/>
      <c r="S44" s="417"/>
      <c r="T44" s="417"/>
      <c r="U44" s="417"/>
      <c r="V44" s="20"/>
    </row>
    <row r="45" spans="2:22" ht="23" x14ac:dyDescent="0.3">
      <c r="B45" s="64"/>
      <c r="C45" s="416"/>
      <c r="D45" s="416"/>
      <c r="E45" s="534"/>
      <c r="F45" s="535"/>
      <c r="G45" s="536"/>
      <c r="H45" s="537"/>
      <c r="I45" s="302" t="s">
        <v>887</v>
      </c>
      <c r="J45" s="301"/>
      <c r="K45" s="65"/>
      <c r="L45" s="65"/>
      <c r="M45" s="65"/>
      <c r="N45" s="65"/>
      <c r="O45" s="63"/>
      <c r="Q45" s="309"/>
      <c r="R45" s="307"/>
      <c r="S45" s="417"/>
      <c r="T45" s="417"/>
      <c r="U45" s="417"/>
      <c r="V45" s="20"/>
    </row>
    <row r="46" spans="2:22" x14ac:dyDescent="0.3">
      <c r="B46" s="64"/>
      <c r="C46" s="416"/>
      <c r="D46" s="416"/>
      <c r="E46" s="534"/>
      <c r="F46" s="535"/>
      <c r="G46" s="536"/>
      <c r="H46" s="537" t="s">
        <v>826</v>
      </c>
      <c r="I46" s="302" t="s">
        <v>888</v>
      </c>
      <c r="J46" s="301"/>
      <c r="K46" s="65"/>
      <c r="L46" s="65"/>
      <c r="M46" s="65"/>
      <c r="N46" s="65"/>
      <c r="O46" s="63"/>
      <c r="Q46" s="309"/>
      <c r="R46" s="307"/>
      <c r="S46" s="417"/>
      <c r="T46" s="417"/>
      <c r="U46" s="417"/>
      <c r="V46" s="20"/>
    </row>
    <row r="47" spans="2:22" ht="23" x14ac:dyDescent="0.3">
      <c r="B47" s="64"/>
      <c r="C47" s="416"/>
      <c r="D47" s="416"/>
      <c r="E47" s="534"/>
      <c r="F47" s="535"/>
      <c r="G47" s="536"/>
      <c r="H47" s="537"/>
      <c r="I47" s="302" t="s">
        <v>889</v>
      </c>
      <c r="J47" s="301"/>
      <c r="K47" s="65"/>
      <c r="L47" s="65"/>
      <c r="M47" s="65"/>
      <c r="N47" s="65"/>
      <c r="O47" s="63"/>
      <c r="Q47" s="309"/>
      <c r="R47" s="307"/>
      <c r="S47" s="417"/>
      <c r="T47" s="417"/>
      <c r="U47" s="417"/>
      <c r="V47" s="20"/>
    </row>
    <row r="48" spans="2:22" x14ac:dyDescent="0.3">
      <c r="B48" s="64"/>
      <c r="C48" s="416"/>
      <c r="D48" s="416"/>
      <c r="E48" s="534"/>
      <c r="F48" s="535"/>
      <c r="G48" s="536"/>
      <c r="H48" s="537"/>
      <c r="I48" s="302" t="s">
        <v>890</v>
      </c>
      <c r="J48" s="301"/>
      <c r="K48" s="65"/>
      <c r="L48" s="65"/>
      <c r="M48" s="65"/>
      <c r="N48" s="65"/>
      <c r="O48" s="63"/>
      <c r="Q48" s="309"/>
      <c r="R48" s="307"/>
      <c r="S48" s="417"/>
      <c r="T48" s="417"/>
      <c r="U48" s="417"/>
      <c r="V48" s="20"/>
    </row>
    <row r="49" spans="2:22" ht="23.25" customHeight="1" x14ac:dyDescent="0.3">
      <c r="B49" s="64"/>
      <c r="C49" s="416"/>
      <c r="D49" s="416"/>
      <c r="E49" s="534"/>
      <c r="F49" s="535"/>
      <c r="G49" s="536" t="s">
        <v>961</v>
      </c>
      <c r="H49" s="537" t="s">
        <v>830</v>
      </c>
      <c r="I49" s="302" t="s">
        <v>891</v>
      </c>
      <c r="J49" s="478"/>
      <c r="K49" s="65"/>
      <c r="L49" s="65"/>
      <c r="M49" s="65"/>
      <c r="N49" s="65"/>
      <c r="O49" s="63"/>
      <c r="P49" s="478"/>
      <c r="Q49" s="309"/>
      <c r="R49" s="307"/>
      <c r="S49" s="417"/>
      <c r="T49" s="417"/>
      <c r="U49" s="417"/>
      <c r="V49" s="20"/>
    </row>
    <row r="50" spans="2:22" x14ac:dyDescent="0.3">
      <c r="B50" s="64"/>
      <c r="C50" s="416"/>
      <c r="D50" s="416"/>
      <c r="E50" s="534"/>
      <c r="F50" s="535"/>
      <c r="G50" s="536"/>
      <c r="H50" s="537"/>
      <c r="I50" s="302" t="s">
        <v>892</v>
      </c>
      <c r="J50" s="301"/>
      <c r="K50" s="65"/>
      <c r="L50" s="65"/>
      <c r="M50" s="65"/>
      <c r="N50" s="65"/>
      <c r="O50" s="63"/>
      <c r="Q50" s="309"/>
      <c r="R50" s="307"/>
      <c r="S50" s="417"/>
      <c r="T50" s="417"/>
      <c r="U50" s="417"/>
      <c r="V50" s="20"/>
    </row>
    <row r="51" spans="2:22" ht="23" x14ac:dyDescent="0.3">
      <c r="B51" s="64"/>
      <c r="C51" s="416"/>
      <c r="D51" s="416"/>
      <c r="E51" s="534"/>
      <c r="F51" s="535"/>
      <c r="G51" s="536"/>
      <c r="H51" s="537" t="s">
        <v>833</v>
      </c>
      <c r="I51" s="302" t="s">
        <v>893</v>
      </c>
      <c r="J51" s="301"/>
      <c r="K51" s="65"/>
      <c r="L51" s="65"/>
      <c r="M51" s="65"/>
      <c r="N51" s="65"/>
      <c r="O51" s="63"/>
      <c r="Q51" s="309"/>
      <c r="R51" s="307"/>
      <c r="S51" s="417"/>
      <c r="T51" s="417"/>
      <c r="U51" s="417"/>
      <c r="V51" s="20"/>
    </row>
    <row r="52" spans="2:22" x14ac:dyDescent="0.3">
      <c r="B52" s="64"/>
      <c r="C52" s="416"/>
      <c r="D52" s="416"/>
      <c r="E52" s="534"/>
      <c r="F52" s="535"/>
      <c r="G52" s="536"/>
      <c r="H52" s="537"/>
      <c r="I52" s="302" t="s">
        <v>894</v>
      </c>
      <c r="J52" s="301"/>
      <c r="K52" s="65"/>
      <c r="L52" s="65"/>
      <c r="M52" s="65"/>
      <c r="N52" s="65"/>
      <c r="O52" s="63"/>
      <c r="Q52" s="309"/>
      <c r="R52" s="307"/>
      <c r="S52" s="417"/>
      <c r="T52" s="417"/>
      <c r="U52" s="417"/>
      <c r="V52" s="20"/>
    </row>
    <row r="53" spans="2:22" ht="23" x14ac:dyDescent="0.3">
      <c r="B53" s="64"/>
      <c r="C53" s="416"/>
      <c r="D53" s="416"/>
      <c r="E53" s="534"/>
      <c r="F53" s="535"/>
      <c r="G53" s="536"/>
      <c r="H53" s="591" t="s">
        <v>949</v>
      </c>
      <c r="I53" s="496" t="s">
        <v>950</v>
      </c>
      <c r="J53" s="301">
        <v>321423</v>
      </c>
      <c r="K53" s="65"/>
      <c r="L53" s="65"/>
      <c r="M53" s="65"/>
      <c r="N53" s="65"/>
      <c r="O53" s="63"/>
      <c r="Q53" s="309"/>
      <c r="R53" s="307"/>
      <c r="S53" s="417"/>
      <c r="T53" s="417"/>
      <c r="U53" s="417"/>
      <c r="V53" s="20"/>
    </row>
    <row r="54" spans="2:22" ht="24" customHeight="1" x14ac:dyDescent="0.3">
      <c r="B54" s="64"/>
      <c r="C54" s="416"/>
      <c r="D54" s="416"/>
      <c r="E54" s="534"/>
      <c r="F54" s="535"/>
      <c r="G54" s="536"/>
      <c r="H54" s="591"/>
      <c r="I54" s="510" t="s">
        <v>951</v>
      </c>
      <c r="J54" s="301">
        <v>41474</v>
      </c>
      <c r="K54" s="65"/>
      <c r="L54" s="65"/>
      <c r="M54" s="65"/>
      <c r="N54" s="65"/>
      <c r="O54" s="63"/>
      <c r="Q54" s="309"/>
      <c r="R54" s="307"/>
      <c r="S54" s="417"/>
      <c r="T54" s="417"/>
      <c r="U54" s="417"/>
      <c r="V54" s="20"/>
    </row>
    <row r="55" spans="2:22" x14ac:dyDescent="0.3">
      <c r="B55" s="64"/>
      <c r="C55" s="416"/>
      <c r="D55" s="416"/>
      <c r="E55" s="534"/>
      <c r="F55" s="535"/>
      <c r="G55" s="536"/>
      <c r="H55" s="591" t="s">
        <v>952</v>
      </c>
      <c r="I55" s="496" t="s">
        <v>953</v>
      </c>
      <c r="J55" s="301">
        <v>62211</v>
      </c>
      <c r="K55" s="65"/>
      <c r="L55" s="65"/>
      <c r="M55" s="65"/>
      <c r="N55" s="65"/>
      <c r="O55" s="63"/>
      <c r="Q55" s="309"/>
      <c r="R55" s="307"/>
      <c r="S55" s="417"/>
      <c r="T55" s="417"/>
      <c r="U55" s="417"/>
      <c r="V55" s="20"/>
    </row>
    <row r="56" spans="2:22" ht="33.75" customHeight="1" x14ac:dyDescent="0.3">
      <c r="B56" s="64"/>
      <c r="C56" s="416"/>
      <c r="D56" s="416"/>
      <c r="E56" s="534"/>
      <c r="F56" s="535"/>
      <c r="G56" s="536"/>
      <c r="H56" s="591"/>
      <c r="I56" s="496" t="s">
        <v>954</v>
      </c>
      <c r="J56" s="301"/>
      <c r="K56" s="65"/>
      <c r="L56" s="65"/>
      <c r="M56" s="65"/>
      <c r="N56" s="65"/>
      <c r="O56" s="63"/>
      <c r="Q56" s="309"/>
      <c r="R56" s="307"/>
      <c r="S56" s="417"/>
      <c r="T56" s="417"/>
      <c r="U56" s="417"/>
      <c r="V56" s="20"/>
    </row>
    <row r="57" spans="2:22" ht="18.75" customHeight="1" x14ac:dyDescent="0.3">
      <c r="B57" s="64"/>
      <c r="C57" s="416"/>
      <c r="D57" s="416"/>
      <c r="E57" s="583" t="s">
        <v>761</v>
      </c>
      <c r="F57" s="584"/>
      <c r="G57" s="584"/>
      <c r="H57" s="584"/>
      <c r="I57" s="585"/>
      <c r="J57" s="493">
        <f>SUM(J43:J56)</f>
        <v>425108</v>
      </c>
      <c r="K57" s="65"/>
      <c r="L57" s="65"/>
      <c r="M57" s="65"/>
      <c r="N57" s="65"/>
      <c r="O57" s="63"/>
      <c r="Q57" s="309"/>
      <c r="R57" s="307"/>
      <c r="S57" s="417"/>
      <c r="T57" s="417"/>
      <c r="U57" s="417"/>
      <c r="V57" s="20"/>
    </row>
    <row r="58" spans="2:22" x14ac:dyDescent="0.3">
      <c r="B58" s="64"/>
      <c r="C58" s="416"/>
      <c r="D58" s="416"/>
      <c r="E58" s="562" t="s">
        <v>908</v>
      </c>
      <c r="F58" s="565" t="s">
        <v>757</v>
      </c>
      <c r="G58" s="538" t="s">
        <v>962</v>
      </c>
      <c r="H58" s="590" t="s">
        <v>838</v>
      </c>
      <c r="I58" s="302" t="s">
        <v>895</v>
      </c>
      <c r="J58" s="301"/>
      <c r="K58" s="65"/>
      <c r="L58" s="65"/>
      <c r="M58" s="65"/>
      <c r="N58" s="65"/>
      <c r="O58" s="63"/>
      <c r="Q58" s="309"/>
      <c r="R58" s="307"/>
      <c r="S58" s="417"/>
      <c r="T58" s="417"/>
      <c r="U58" s="417"/>
      <c r="V58" s="20"/>
    </row>
    <row r="59" spans="2:22" ht="23.5" customHeight="1" x14ac:dyDescent="0.3">
      <c r="B59" s="64"/>
      <c r="C59" s="416"/>
      <c r="D59" s="416"/>
      <c r="E59" s="563"/>
      <c r="F59" s="588"/>
      <c r="G59" s="539"/>
      <c r="H59" s="587"/>
      <c r="I59" s="302" t="s">
        <v>903</v>
      </c>
      <c r="J59" s="301"/>
      <c r="K59" s="65"/>
      <c r="L59" s="65"/>
      <c r="M59" s="65"/>
      <c r="N59" s="65"/>
      <c r="O59" s="63"/>
      <c r="Q59" s="309"/>
      <c r="R59" s="307"/>
      <c r="S59" s="417"/>
      <c r="T59" s="417"/>
      <c r="U59" s="417"/>
      <c r="V59" s="20"/>
    </row>
    <row r="60" spans="2:22" ht="14.5" customHeight="1" x14ac:dyDescent="0.3">
      <c r="B60" s="64"/>
      <c r="C60" s="416"/>
      <c r="D60" s="416"/>
      <c r="E60" s="563"/>
      <c r="F60" s="588"/>
      <c r="G60" s="539"/>
      <c r="H60" s="590" t="s">
        <v>841</v>
      </c>
      <c r="I60" s="302" t="s">
        <v>896</v>
      </c>
      <c r="J60" s="301"/>
      <c r="K60" s="65"/>
      <c r="L60" s="65"/>
      <c r="M60" s="65"/>
      <c r="N60" s="65"/>
      <c r="O60" s="63"/>
      <c r="Q60" s="309"/>
      <c r="R60" s="307"/>
      <c r="S60" s="417"/>
      <c r="T60" s="417"/>
      <c r="U60" s="417"/>
      <c r="V60" s="20"/>
    </row>
    <row r="61" spans="2:22" ht="23.5" customHeight="1" x14ac:dyDescent="0.3">
      <c r="B61" s="64"/>
      <c r="C61" s="416"/>
      <c r="D61" s="416"/>
      <c r="E61" s="563"/>
      <c r="F61" s="588"/>
      <c r="G61" s="539"/>
      <c r="H61" s="587"/>
      <c r="I61" s="302" t="s">
        <v>897</v>
      </c>
      <c r="J61" s="301"/>
      <c r="K61" s="65"/>
      <c r="L61" s="65"/>
      <c r="M61" s="65"/>
      <c r="N61" s="65"/>
      <c r="O61" s="63"/>
      <c r="Q61" s="309"/>
      <c r="R61" s="307"/>
      <c r="S61" s="417"/>
      <c r="T61" s="417"/>
      <c r="U61" s="417"/>
      <c r="V61" s="20"/>
    </row>
    <row r="62" spans="2:22" ht="14.5" customHeight="1" x14ac:dyDescent="0.3">
      <c r="B62" s="64"/>
      <c r="C62" s="416"/>
      <c r="D62" s="416"/>
      <c r="E62" s="563"/>
      <c r="F62" s="588"/>
      <c r="G62" s="559" t="s">
        <v>963</v>
      </c>
      <c r="H62" s="590" t="s">
        <v>904</v>
      </c>
      <c r="I62" s="302" t="s">
        <v>898</v>
      </c>
      <c r="J62" s="301"/>
      <c r="K62" s="65"/>
      <c r="L62" s="65"/>
      <c r="M62" s="65"/>
      <c r="N62" s="65"/>
      <c r="O62" s="63"/>
      <c r="Q62" s="309"/>
      <c r="R62" s="307"/>
      <c r="S62" s="417"/>
      <c r="T62" s="417"/>
      <c r="U62" s="417"/>
      <c r="V62" s="20"/>
    </row>
    <row r="63" spans="2:22" ht="14.5" customHeight="1" x14ac:dyDescent="0.3">
      <c r="B63" s="64"/>
      <c r="C63" s="416"/>
      <c r="D63" s="416"/>
      <c r="E63" s="563"/>
      <c r="F63" s="588"/>
      <c r="G63" s="560"/>
      <c r="H63" s="586"/>
      <c r="I63" s="302" t="s">
        <v>899</v>
      </c>
      <c r="J63" s="301"/>
      <c r="K63" s="65"/>
      <c r="L63" s="65"/>
      <c r="M63" s="65"/>
      <c r="N63" s="65"/>
      <c r="O63" s="63"/>
      <c r="Q63" s="309"/>
      <c r="R63" s="307"/>
      <c r="S63" s="417"/>
      <c r="T63" s="417"/>
      <c r="U63" s="417"/>
      <c r="V63" s="20"/>
    </row>
    <row r="64" spans="2:22" ht="14.5" customHeight="1" x14ac:dyDescent="0.3">
      <c r="B64" s="64"/>
      <c r="C64" s="416"/>
      <c r="D64" s="416"/>
      <c r="E64" s="563"/>
      <c r="F64" s="588"/>
      <c r="G64" s="560"/>
      <c r="H64" s="587"/>
      <c r="I64" s="302" t="s">
        <v>900</v>
      </c>
      <c r="J64" s="301"/>
      <c r="K64" s="65"/>
      <c r="L64" s="65"/>
      <c r="M64" s="65"/>
      <c r="N64" s="65"/>
      <c r="O64" s="63"/>
      <c r="Q64" s="309"/>
      <c r="R64" s="307"/>
      <c r="S64" s="417"/>
      <c r="T64" s="417"/>
      <c r="U64" s="417"/>
      <c r="V64" s="20"/>
    </row>
    <row r="65" spans="2:22" ht="14.5" customHeight="1" x14ac:dyDescent="0.3">
      <c r="B65" s="64"/>
      <c r="C65" s="416"/>
      <c r="D65" s="416"/>
      <c r="E65" s="563"/>
      <c r="F65" s="588"/>
      <c r="G65" s="560"/>
      <c r="H65" s="590" t="s">
        <v>848</v>
      </c>
      <c r="I65" s="302" t="s">
        <v>901</v>
      </c>
      <c r="J65" s="301"/>
      <c r="K65" s="65"/>
      <c r="L65" s="65"/>
      <c r="M65" s="65"/>
      <c r="N65" s="65"/>
      <c r="O65" s="63"/>
      <c r="Q65" s="309"/>
      <c r="R65" s="307"/>
      <c r="S65" s="417"/>
      <c r="T65" s="417"/>
      <c r="U65" s="417"/>
      <c r="V65" s="20"/>
    </row>
    <row r="66" spans="2:22" ht="14.5" customHeight="1" x14ac:dyDescent="0.3">
      <c r="B66" s="64"/>
      <c r="C66" s="416"/>
      <c r="D66" s="416"/>
      <c r="E66" s="564"/>
      <c r="F66" s="589"/>
      <c r="G66" s="561"/>
      <c r="H66" s="587"/>
      <c r="I66" s="302" t="s">
        <v>902</v>
      </c>
      <c r="J66" s="301"/>
      <c r="K66" s="65"/>
      <c r="L66" s="65"/>
      <c r="M66" s="65"/>
      <c r="N66" s="65"/>
      <c r="O66" s="63"/>
      <c r="Q66" s="309"/>
      <c r="R66" s="307"/>
      <c r="S66" s="417"/>
      <c r="T66" s="417"/>
      <c r="U66" s="417"/>
      <c r="V66" s="20"/>
    </row>
    <row r="67" spans="2:22" ht="18.75" customHeight="1" x14ac:dyDescent="0.3">
      <c r="B67" s="64"/>
      <c r="C67" s="416"/>
      <c r="D67" s="416"/>
      <c r="E67" s="583" t="s">
        <v>763</v>
      </c>
      <c r="F67" s="584"/>
      <c r="G67" s="584"/>
      <c r="H67" s="584"/>
      <c r="I67" s="585"/>
      <c r="J67" s="292"/>
      <c r="K67" s="65"/>
      <c r="L67" s="65"/>
      <c r="M67" s="65"/>
      <c r="N67" s="65"/>
      <c r="O67" s="63"/>
      <c r="Q67" s="309"/>
      <c r="R67" s="307"/>
      <c r="S67" s="417"/>
      <c r="T67" s="417"/>
      <c r="U67" s="417"/>
      <c r="V67" s="20"/>
    </row>
    <row r="68" spans="2:22" ht="18.75" customHeight="1" x14ac:dyDescent="0.3">
      <c r="B68" s="64"/>
      <c r="C68" s="416"/>
      <c r="D68" s="416"/>
      <c r="E68" s="534" t="s">
        <v>907</v>
      </c>
      <c r="F68" s="565" t="s">
        <v>758</v>
      </c>
      <c r="G68" s="536" t="s">
        <v>964</v>
      </c>
      <c r="H68" s="586" t="s">
        <v>853</v>
      </c>
      <c r="I68" s="302" t="s">
        <v>905</v>
      </c>
      <c r="J68" s="301"/>
      <c r="K68" s="65"/>
      <c r="L68" s="65"/>
      <c r="M68" s="65"/>
      <c r="N68" s="65"/>
      <c r="O68" s="63"/>
      <c r="Q68" s="309"/>
      <c r="S68" s="417"/>
      <c r="T68" s="417"/>
      <c r="U68" s="417"/>
      <c r="V68" s="20"/>
    </row>
    <row r="69" spans="2:22" ht="29.5" customHeight="1" x14ac:dyDescent="0.3">
      <c r="B69" s="64"/>
      <c r="C69" s="416"/>
      <c r="D69" s="416"/>
      <c r="E69" s="534"/>
      <c r="F69" s="566"/>
      <c r="G69" s="536"/>
      <c r="H69" s="587"/>
      <c r="I69" s="302" t="s">
        <v>921</v>
      </c>
      <c r="J69" s="301"/>
      <c r="K69" s="65"/>
      <c r="L69" s="65"/>
      <c r="M69" s="65"/>
      <c r="N69" s="65"/>
      <c r="O69" s="63"/>
      <c r="Q69" s="309"/>
      <c r="S69" s="417"/>
      <c r="T69" s="417"/>
      <c r="U69" s="417"/>
      <c r="V69" s="20"/>
    </row>
    <row r="70" spans="2:22" ht="18.75" customHeight="1" x14ac:dyDescent="0.3">
      <c r="B70" s="64"/>
      <c r="C70" s="416"/>
      <c r="D70" s="416"/>
      <c r="E70" s="534"/>
      <c r="F70" s="566"/>
      <c r="G70" s="536"/>
      <c r="H70" s="537" t="s">
        <v>856</v>
      </c>
      <c r="I70" s="302" t="s">
        <v>922</v>
      </c>
      <c r="J70" s="301"/>
      <c r="K70" s="65"/>
      <c r="L70" s="65"/>
      <c r="M70" s="65"/>
      <c r="N70" s="65"/>
      <c r="O70" s="63"/>
      <c r="Q70" s="309"/>
      <c r="S70" s="417"/>
      <c r="T70" s="417"/>
      <c r="U70" s="417"/>
      <c r="V70" s="20"/>
    </row>
    <row r="71" spans="2:22" ht="18.75" customHeight="1" x14ac:dyDescent="0.3">
      <c r="B71" s="64"/>
      <c r="C71" s="416"/>
      <c r="D71" s="416"/>
      <c r="E71" s="534"/>
      <c r="F71" s="566"/>
      <c r="G71" s="536"/>
      <c r="H71" s="537"/>
      <c r="I71" s="302" t="s">
        <v>906</v>
      </c>
      <c r="J71" s="301"/>
      <c r="K71" s="65"/>
      <c r="L71" s="65"/>
      <c r="M71" s="65"/>
      <c r="N71" s="65"/>
      <c r="O71" s="63"/>
      <c r="Q71" s="309"/>
      <c r="S71" s="417"/>
      <c r="T71" s="417"/>
      <c r="U71" s="417"/>
      <c r="V71" s="20"/>
    </row>
    <row r="72" spans="2:22" ht="18.75" customHeight="1" x14ac:dyDescent="0.3">
      <c r="B72" s="64"/>
      <c r="C72" s="416"/>
      <c r="D72" s="416"/>
      <c r="E72" s="534"/>
      <c r="F72" s="566"/>
      <c r="G72" s="538" t="s">
        <v>965</v>
      </c>
      <c r="H72" s="537" t="s">
        <v>860</v>
      </c>
      <c r="I72" s="302" t="s">
        <v>923</v>
      </c>
      <c r="J72" s="301"/>
      <c r="K72" s="65"/>
      <c r="L72" s="65"/>
      <c r="M72" s="65"/>
      <c r="N72" s="65"/>
      <c r="O72" s="63"/>
      <c r="Q72" s="309"/>
      <c r="S72" s="417"/>
      <c r="T72" s="417"/>
      <c r="U72" s="417"/>
      <c r="V72" s="20"/>
    </row>
    <row r="73" spans="2:22" ht="25.5" customHeight="1" x14ac:dyDescent="0.3">
      <c r="B73" s="64"/>
      <c r="C73" s="416"/>
      <c r="D73" s="416"/>
      <c r="E73" s="534"/>
      <c r="F73" s="566"/>
      <c r="G73" s="539"/>
      <c r="H73" s="537"/>
      <c r="I73" s="302" t="s">
        <v>946</v>
      </c>
      <c r="J73" s="301"/>
      <c r="K73" s="65"/>
      <c r="L73" s="65"/>
      <c r="M73" s="65"/>
      <c r="N73" s="65"/>
      <c r="O73" s="63"/>
      <c r="Q73" s="309"/>
      <c r="S73" s="417"/>
      <c r="T73" s="417"/>
      <c r="U73" s="417"/>
      <c r="V73" s="20"/>
    </row>
    <row r="74" spans="2:22" ht="27.65" customHeight="1" x14ac:dyDescent="0.3">
      <c r="B74" s="64"/>
      <c r="C74" s="43"/>
      <c r="D74" s="43"/>
      <c r="E74" s="534"/>
      <c r="F74" s="566"/>
      <c r="G74" s="539"/>
      <c r="H74" s="537" t="s">
        <v>863</v>
      </c>
      <c r="I74" s="302" t="s">
        <v>947</v>
      </c>
      <c r="J74" s="301"/>
      <c r="K74" s="65"/>
      <c r="L74" s="65"/>
      <c r="M74" s="65"/>
      <c r="N74" s="65"/>
      <c r="O74" s="63"/>
      <c r="Q74" s="309"/>
      <c r="S74" s="21"/>
      <c r="T74" s="21"/>
      <c r="U74" s="21"/>
      <c r="V74" s="20"/>
    </row>
    <row r="75" spans="2:22" ht="29.5" customHeight="1" x14ac:dyDescent="0.3">
      <c r="B75" s="64"/>
      <c r="C75" s="43"/>
      <c r="D75" s="43"/>
      <c r="E75" s="534"/>
      <c r="F75" s="567"/>
      <c r="G75" s="540"/>
      <c r="H75" s="537"/>
      <c r="I75" s="302" t="s">
        <v>926</v>
      </c>
      <c r="J75" s="301"/>
      <c r="K75" s="65"/>
      <c r="L75" s="65"/>
      <c r="M75" s="65"/>
      <c r="N75" s="65"/>
      <c r="O75" s="63"/>
      <c r="Q75" s="309"/>
      <c r="S75" s="21"/>
      <c r="T75" s="21"/>
      <c r="U75" s="21"/>
      <c r="V75" s="20"/>
    </row>
    <row r="76" spans="2:22" ht="15" customHeight="1" x14ac:dyDescent="0.3">
      <c r="B76" s="64"/>
      <c r="C76" s="43"/>
      <c r="D76" s="43"/>
      <c r="E76" s="572" t="s">
        <v>764</v>
      </c>
      <c r="F76" s="572"/>
      <c r="G76" s="572"/>
      <c r="H76" s="572"/>
      <c r="I76" s="572"/>
      <c r="J76" s="292">
        <f>SUM(J68:J75)</f>
        <v>0</v>
      </c>
      <c r="K76" s="65"/>
      <c r="L76" s="65"/>
      <c r="M76" s="65"/>
      <c r="N76" s="65"/>
      <c r="O76" s="63"/>
      <c r="R76" s="19"/>
      <c r="S76" s="21"/>
      <c r="T76" s="21"/>
      <c r="U76" s="21"/>
      <c r="V76" s="20"/>
    </row>
    <row r="77" spans="2:22" s="20" customFormat="1" ht="15" customHeight="1" x14ac:dyDescent="0.3">
      <c r="B77" s="484"/>
      <c r="C77" s="22"/>
      <c r="D77" s="22"/>
      <c r="E77" s="485"/>
      <c r="F77" s="486"/>
      <c r="G77" s="486"/>
      <c r="H77" s="501" t="s">
        <v>1043</v>
      </c>
      <c r="I77" s="487"/>
      <c r="J77" s="488">
        <v>120564</v>
      </c>
      <c r="K77" s="12"/>
      <c r="L77" s="12"/>
      <c r="M77" s="12"/>
      <c r="N77" s="12"/>
      <c r="O77" s="489"/>
      <c r="S77" s="21"/>
      <c r="T77" s="21"/>
      <c r="U77" s="21"/>
    </row>
    <row r="78" spans="2:22" s="20" customFormat="1" ht="15" customHeight="1" x14ac:dyDescent="0.3">
      <c r="B78" s="484"/>
      <c r="C78" s="22"/>
      <c r="D78" s="22"/>
      <c r="E78" s="485"/>
      <c r="F78" s="486"/>
      <c r="G78" s="486"/>
      <c r="H78" s="501" t="s">
        <v>1042</v>
      </c>
      <c r="I78" s="487"/>
      <c r="J78" s="488">
        <v>45207</v>
      </c>
      <c r="K78" s="12"/>
      <c r="L78" s="12"/>
      <c r="M78" s="12"/>
      <c r="N78" s="12"/>
      <c r="O78" s="489"/>
      <c r="S78" s="21"/>
      <c r="T78" s="21"/>
      <c r="U78" s="21"/>
    </row>
    <row r="79" spans="2:22" s="20" customFormat="1" ht="15" customHeight="1" x14ac:dyDescent="0.3">
      <c r="B79" s="484"/>
      <c r="C79" s="22"/>
      <c r="D79" s="22"/>
      <c r="E79" s="485"/>
      <c r="F79" s="486"/>
      <c r="G79" s="486"/>
      <c r="H79" s="486"/>
      <c r="I79" s="487"/>
      <c r="J79" s="488"/>
      <c r="K79" s="12"/>
      <c r="L79" s="12"/>
      <c r="M79" s="12"/>
      <c r="N79" s="12"/>
      <c r="O79" s="489"/>
      <c r="S79" s="21"/>
      <c r="T79" s="21"/>
      <c r="U79" s="21"/>
    </row>
    <row r="80" spans="2:22" x14ac:dyDescent="0.3">
      <c r="B80" s="64"/>
      <c r="C80" s="490"/>
      <c r="D80" s="490"/>
      <c r="E80" s="573" t="s">
        <v>276</v>
      </c>
      <c r="F80" s="574"/>
      <c r="G80" s="574"/>
      <c r="H80" s="574"/>
      <c r="I80" s="575"/>
      <c r="J80" s="500">
        <f>+J32+J42+J57+J67+J76+J77+J78</f>
        <v>817938</v>
      </c>
      <c r="K80" s="65"/>
      <c r="L80" s="65"/>
      <c r="M80" s="65"/>
      <c r="N80" s="65"/>
      <c r="O80" s="63"/>
      <c r="R80" s="19"/>
      <c r="S80" s="21"/>
      <c r="T80" s="21"/>
      <c r="U80" s="21"/>
      <c r="V80" s="20"/>
    </row>
    <row r="81" spans="2:22" x14ac:dyDescent="0.3">
      <c r="B81" s="503"/>
      <c r="C81" s="504"/>
      <c r="D81" s="504"/>
      <c r="E81" s="505"/>
      <c r="F81" s="505"/>
      <c r="G81" s="505"/>
      <c r="H81" s="505"/>
      <c r="I81" s="505"/>
      <c r="J81" s="505"/>
      <c r="K81" s="505"/>
      <c r="L81" s="505"/>
      <c r="M81" s="505"/>
      <c r="N81" s="505"/>
      <c r="O81" s="506"/>
      <c r="R81" s="19"/>
      <c r="S81" s="20"/>
      <c r="T81" s="20"/>
      <c r="U81" s="20"/>
      <c r="V81" s="20"/>
    </row>
    <row r="82" spans="2:22" ht="34.5" customHeight="1" x14ac:dyDescent="0.3">
      <c r="B82" s="503"/>
      <c r="C82" s="547" t="s">
        <v>280</v>
      </c>
      <c r="D82" s="547"/>
      <c r="E82" s="505"/>
      <c r="F82" s="505"/>
      <c r="G82" s="505"/>
      <c r="H82" s="505"/>
      <c r="I82" s="505"/>
      <c r="J82" s="507"/>
      <c r="K82" s="576" t="s">
        <v>244</v>
      </c>
      <c r="L82" s="576"/>
      <c r="M82" s="576"/>
      <c r="N82" s="576"/>
      <c r="O82" s="506"/>
      <c r="R82" s="19"/>
      <c r="S82" s="20"/>
      <c r="T82" s="20"/>
      <c r="U82" s="20"/>
      <c r="V82" s="20"/>
    </row>
    <row r="83" spans="2:22" ht="14.15" customHeight="1" x14ac:dyDescent="0.3">
      <c r="B83" s="64"/>
      <c r="C83" s="577" t="s">
        <v>1041</v>
      </c>
      <c r="D83" s="578"/>
      <c r="E83" s="579" t="s">
        <v>912</v>
      </c>
      <c r="F83" s="579" t="s">
        <v>753</v>
      </c>
      <c r="G83" s="579" t="s">
        <v>956</v>
      </c>
      <c r="H83" s="579" t="s">
        <v>909</v>
      </c>
      <c r="I83" s="579" t="s">
        <v>759</v>
      </c>
      <c r="J83" s="579" t="s">
        <v>945</v>
      </c>
      <c r="K83" s="581">
        <v>2020</v>
      </c>
      <c r="L83" s="582"/>
      <c r="M83" s="581">
        <v>2021</v>
      </c>
      <c r="N83" s="582"/>
      <c r="O83" s="63"/>
      <c r="R83" s="19"/>
    </row>
    <row r="84" spans="2:22" x14ac:dyDescent="0.3">
      <c r="B84" s="64"/>
      <c r="C84" s="577"/>
      <c r="D84" s="578"/>
      <c r="E84" s="580"/>
      <c r="F84" s="580"/>
      <c r="G84" s="580"/>
      <c r="H84" s="580"/>
      <c r="I84" s="580"/>
      <c r="J84" s="580"/>
      <c r="K84" s="404" t="s">
        <v>966</v>
      </c>
      <c r="L84" s="404" t="s">
        <v>967</v>
      </c>
      <c r="M84" s="404" t="s">
        <v>966</v>
      </c>
      <c r="N84" s="404" t="s">
        <v>967</v>
      </c>
      <c r="O84" s="63"/>
      <c r="R84" s="19"/>
    </row>
    <row r="85" spans="2:22" ht="23" x14ac:dyDescent="0.3">
      <c r="B85" s="64"/>
      <c r="C85" s="577"/>
      <c r="D85" s="578"/>
      <c r="E85" s="534" t="s">
        <v>874</v>
      </c>
      <c r="F85" s="535" t="s">
        <v>754</v>
      </c>
      <c r="G85" s="538" t="s">
        <v>955</v>
      </c>
      <c r="H85" s="537" t="s">
        <v>873</v>
      </c>
      <c r="I85" s="300" t="s">
        <v>913</v>
      </c>
      <c r="J85" s="522"/>
      <c r="K85" s="405"/>
      <c r="L85" s="405"/>
      <c r="M85" s="405"/>
      <c r="N85" s="405"/>
      <c r="O85" s="63"/>
      <c r="Q85" s="522"/>
      <c r="R85" s="19"/>
    </row>
    <row r="86" spans="2:22" x14ac:dyDescent="0.3">
      <c r="B86" s="64"/>
      <c r="C86" s="577"/>
      <c r="D86" s="578"/>
      <c r="E86" s="534"/>
      <c r="F86" s="535"/>
      <c r="G86" s="539"/>
      <c r="H86" s="537"/>
      <c r="I86" s="300" t="s">
        <v>914</v>
      </c>
      <c r="J86" s="523"/>
      <c r="K86" s="405"/>
      <c r="L86" s="405"/>
      <c r="M86" s="405"/>
      <c r="N86" s="405"/>
      <c r="O86" s="63"/>
      <c r="Q86" s="523"/>
      <c r="R86" s="19"/>
    </row>
    <row r="87" spans="2:22" x14ac:dyDescent="0.3">
      <c r="B87" s="64"/>
      <c r="C87" s="577"/>
      <c r="D87" s="578"/>
      <c r="E87" s="534"/>
      <c r="F87" s="535"/>
      <c r="G87" s="539"/>
      <c r="H87" s="537"/>
      <c r="I87" s="300" t="s">
        <v>915</v>
      </c>
      <c r="J87" s="523"/>
      <c r="K87" s="405"/>
      <c r="L87" s="405"/>
      <c r="M87" s="405"/>
      <c r="N87" s="405"/>
      <c r="O87" s="63"/>
      <c r="Q87" s="523"/>
      <c r="R87" s="19"/>
    </row>
    <row r="88" spans="2:22" x14ac:dyDescent="0.3">
      <c r="B88" s="64"/>
      <c r="C88" s="416"/>
      <c r="D88" s="416"/>
      <c r="E88" s="534"/>
      <c r="F88" s="535"/>
      <c r="G88" s="539"/>
      <c r="H88" s="537"/>
      <c r="I88" s="300" t="s">
        <v>866</v>
      </c>
      <c r="J88" s="524"/>
      <c r="K88" s="405"/>
      <c r="L88" s="405"/>
      <c r="M88" s="405"/>
      <c r="N88" s="405"/>
      <c r="O88" s="63"/>
      <c r="Q88" s="524"/>
      <c r="R88" s="19"/>
    </row>
    <row r="89" spans="2:22" ht="23" x14ac:dyDescent="0.3">
      <c r="B89" s="64"/>
      <c r="C89" s="416"/>
      <c r="D89" s="416"/>
      <c r="E89" s="534"/>
      <c r="F89" s="535"/>
      <c r="G89" s="539"/>
      <c r="H89" s="537"/>
      <c r="I89" s="300" t="s">
        <v>867</v>
      </c>
      <c r="J89" s="524"/>
      <c r="K89" s="405"/>
      <c r="L89" s="405"/>
      <c r="M89" s="405"/>
      <c r="N89" s="405"/>
      <c r="O89" s="63"/>
      <c r="Q89" s="524"/>
      <c r="R89" s="19"/>
    </row>
    <row r="90" spans="2:22" ht="23" x14ac:dyDescent="0.3">
      <c r="B90" s="64"/>
      <c r="C90" s="416"/>
      <c r="D90" s="416"/>
      <c r="E90" s="534"/>
      <c r="F90" s="535"/>
      <c r="G90" s="539"/>
      <c r="H90" s="537" t="s">
        <v>794</v>
      </c>
      <c r="I90" s="300" t="s">
        <v>916</v>
      </c>
      <c r="J90" s="524"/>
      <c r="K90" s="405"/>
      <c r="L90" s="405"/>
      <c r="M90" s="405"/>
      <c r="N90" s="405"/>
      <c r="O90" s="63"/>
      <c r="Q90" s="524"/>
      <c r="R90" s="19"/>
    </row>
    <row r="91" spans="2:22" x14ac:dyDescent="0.3">
      <c r="B91" s="64"/>
      <c r="C91" s="416"/>
      <c r="D91" s="416"/>
      <c r="E91" s="534"/>
      <c r="F91" s="535"/>
      <c r="G91" s="539"/>
      <c r="H91" s="537"/>
      <c r="I91" s="300" t="s">
        <v>868</v>
      </c>
      <c r="J91" s="524"/>
      <c r="K91" s="406"/>
      <c r="L91" s="406"/>
      <c r="M91" s="406"/>
      <c r="N91" s="406"/>
      <c r="O91" s="63"/>
      <c r="Q91" s="524"/>
      <c r="R91" s="19"/>
    </row>
    <row r="92" spans="2:22" ht="23" x14ac:dyDescent="0.3">
      <c r="B92" s="64"/>
      <c r="C92" s="416"/>
      <c r="D92" s="416"/>
      <c r="E92" s="534"/>
      <c r="F92" s="535"/>
      <c r="G92" s="539"/>
      <c r="H92" s="537"/>
      <c r="I92" s="300" t="s">
        <v>869</v>
      </c>
      <c r="J92" s="524"/>
      <c r="K92" s="405"/>
      <c r="L92" s="405"/>
      <c r="M92" s="405"/>
      <c r="N92" s="405"/>
      <c r="O92" s="63"/>
      <c r="Q92" s="524"/>
      <c r="R92" s="19"/>
    </row>
    <row r="93" spans="2:22" ht="23" x14ac:dyDescent="0.3">
      <c r="B93" s="64"/>
      <c r="C93" s="416"/>
      <c r="D93" s="416"/>
      <c r="E93" s="534"/>
      <c r="F93" s="535"/>
      <c r="G93" s="539"/>
      <c r="H93" s="537" t="s">
        <v>797</v>
      </c>
      <c r="I93" s="300" t="s">
        <v>917</v>
      </c>
      <c r="J93" s="524"/>
      <c r="K93" s="405"/>
      <c r="L93" s="405"/>
      <c r="M93" s="405"/>
      <c r="N93" s="405"/>
      <c r="O93" s="63"/>
      <c r="Q93" s="524"/>
      <c r="R93" s="19"/>
    </row>
    <row r="94" spans="2:22" ht="23" x14ac:dyDescent="0.3">
      <c r="B94" s="64"/>
      <c r="C94" s="416"/>
      <c r="D94" s="416"/>
      <c r="E94" s="534"/>
      <c r="F94" s="535"/>
      <c r="G94" s="540"/>
      <c r="H94" s="537"/>
      <c r="I94" s="300" t="s">
        <v>918</v>
      </c>
      <c r="J94" s="524"/>
      <c r="K94" s="405"/>
      <c r="L94" s="405"/>
      <c r="M94" s="405"/>
      <c r="N94" s="405"/>
      <c r="O94" s="63"/>
      <c r="Q94" s="524"/>
      <c r="R94" s="19"/>
    </row>
    <row r="95" spans="2:22" ht="23" x14ac:dyDescent="0.3">
      <c r="B95" s="64"/>
      <c r="C95" s="416"/>
      <c r="D95" s="416"/>
      <c r="E95" s="534"/>
      <c r="F95" s="535"/>
      <c r="G95" s="538" t="s">
        <v>957</v>
      </c>
      <c r="H95" s="537" t="s">
        <v>801</v>
      </c>
      <c r="I95" s="300" t="s">
        <v>870</v>
      </c>
      <c r="J95" s="525"/>
      <c r="K95" s="405"/>
      <c r="L95" s="405"/>
      <c r="M95" s="405"/>
      <c r="N95" s="405"/>
      <c r="O95" s="63"/>
      <c r="R95" s="19"/>
    </row>
    <row r="96" spans="2:22" x14ac:dyDescent="0.3">
      <c r="B96" s="64"/>
      <c r="C96" s="416"/>
      <c r="D96" s="416"/>
      <c r="E96" s="534"/>
      <c r="F96" s="535"/>
      <c r="G96" s="539"/>
      <c r="H96" s="537"/>
      <c r="I96" s="300" t="s">
        <v>919</v>
      </c>
      <c r="J96" s="525"/>
      <c r="K96" s="405"/>
      <c r="L96" s="405"/>
      <c r="M96" s="405"/>
      <c r="N96" s="405"/>
      <c r="O96" s="63"/>
      <c r="R96" s="19"/>
    </row>
    <row r="97" spans="2:18" ht="23" x14ac:dyDescent="0.3">
      <c r="B97" s="64"/>
      <c r="C97" s="416"/>
      <c r="D97" s="416"/>
      <c r="E97" s="534"/>
      <c r="F97" s="535"/>
      <c r="G97" s="539"/>
      <c r="H97" s="537" t="s">
        <v>804</v>
      </c>
      <c r="I97" s="300" t="s">
        <v>871</v>
      </c>
      <c r="J97" s="525"/>
      <c r="K97" s="405"/>
      <c r="L97" s="405"/>
      <c r="M97" s="405"/>
      <c r="N97" s="405"/>
      <c r="O97" s="63"/>
      <c r="R97" s="19"/>
    </row>
    <row r="98" spans="2:18" ht="23" x14ac:dyDescent="0.3">
      <c r="B98" s="64"/>
      <c r="C98" s="416"/>
      <c r="D98" s="416"/>
      <c r="E98" s="534"/>
      <c r="F98" s="535"/>
      <c r="G98" s="540"/>
      <c r="H98" s="537"/>
      <c r="I98" s="300" t="s">
        <v>872</v>
      </c>
      <c r="J98" s="525"/>
      <c r="K98" s="405"/>
      <c r="L98" s="405"/>
      <c r="M98" s="405"/>
      <c r="N98" s="405"/>
      <c r="O98" s="63"/>
      <c r="R98" s="19"/>
    </row>
    <row r="99" spans="2:18" ht="21" x14ac:dyDescent="0.3">
      <c r="B99" s="64"/>
      <c r="C99" s="480"/>
      <c r="D99" s="480"/>
      <c r="E99" s="481"/>
      <c r="F99" s="482"/>
      <c r="G99" s="479" t="s">
        <v>1046</v>
      </c>
      <c r="H99" s="483"/>
      <c r="I99" s="494"/>
      <c r="J99" s="525"/>
      <c r="K99" s="405"/>
      <c r="L99" s="405"/>
      <c r="M99" s="405"/>
      <c r="N99" s="405"/>
      <c r="O99" s="63"/>
      <c r="R99" s="19"/>
    </row>
    <row r="100" spans="2:18" ht="14.5" x14ac:dyDescent="0.3">
      <c r="B100" s="64"/>
      <c r="C100" s="416"/>
      <c r="D100" s="416"/>
      <c r="E100" s="533" t="s">
        <v>760</v>
      </c>
      <c r="F100" s="533"/>
      <c r="G100" s="533"/>
      <c r="H100" s="533"/>
      <c r="I100" s="533"/>
      <c r="J100" s="292">
        <f>SUM(J85:J99)</f>
        <v>0</v>
      </c>
      <c r="K100" s="292"/>
      <c r="L100" s="292"/>
      <c r="M100" s="292"/>
      <c r="N100" s="292"/>
      <c r="O100" s="63"/>
      <c r="R100" s="19"/>
    </row>
    <row r="101" spans="2:18" ht="23" x14ac:dyDescent="0.3">
      <c r="B101" s="64"/>
      <c r="C101" s="416"/>
      <c r="D101" s="416"/>
      <c r="E101" s="534" t="s">
        <v>910</v>
      </c>
      <c r="F101" s="535" t="s">
        <v>755</v>
      </c>
      <c r="G101" s="538" t="s">
        <v>958</v>
      </c>
      <c r="H101" s="537" t="s">
        <v>808</v>
      </c>
      <c r="I101" s="300" t="s">
        <v>875</v>
      </c>
      <c r="J101" s="525"/>
      <c r="K101" s="405"/>
      <c r="L101" s="405"/>
      <c r="M101" s="405"/>
      <c r="N101" s="405"/>
      <c r="O101" s="63"/>
      <c r="R101" s="19"/>
    </row>
    <row r="102" spans="2:18" ht="23" x14ac:dyDescent="0.3">
      <c r="B102" s="64"/>
      <c r="C102" s="416"/>
      <c r="D102" s="416"/>
      <c r="E102" s="534"/>
      <c r="F102" s="535"/>
      <c r="G102" s="539"/>
      <c r="H102" s="537"/>
      <c r="I102" s="300" t="s">
        <v>876</v>
      </c>
      <c r="J102" s="525"/>
      <c r="K102" s="406"/>
      <c r="L102" s="406"/>
      <c r="M102" s="406"/>
      <c r="N102" s="406"/>
      <c r="O102" s="63"/>
      <c r="R102" s="19"/>
    </row>
    <row r="103" spans="2:18" x14ac:dyDescent="0.3">
      <c r="B103" s="64"/>
      <c r="C103" s="416"/>
      <c r="D103" s="416"/>
      <c r="E103" s="534"/>
      <c r="F103" s="535"/>
      <c r="G103" s="539"/>
      <c r="H103" s="537" t="s">
        <v>811</v>
      </c>
      <c r="I103" s="300" t="s">
        <v>877</v>
      </c>
      <c r="J103" s="525"/>
      <c r="K103" s="406"/>
      <c r="L103" s="406"/>
      <c r="M103" s="406"/>
      <c r="N103" s="406"/>
      <c r="O103" s="63"/>
      <c r="R103" s="19"/>
    </row>
    <row r="104" spans="2:18" x14ac:dyDescent="0.3">
      <c r="B104" s="64"/>
      <c r="C104" s="416"/>
      <c r="D104" s="416"/>
      <c r="E104" s="534"/>
      <c r="F104" s="535"/>
      <c r="G104" s="539"/>
      <c r="H104" s="537"/>
      <c r="I104" s="300" t="s">
        <v>878</v>
      </c>
      <c r="J104" s="525"/>
      <c r="K104" s="406"/>
      <c r="L104" s="406"/>
      <c r="M104" s="406"/>
      <c r="N104" s="406"/>
      <c r="O104" s="63"/>
      <c r="R104" s="19"/>
    </row>
    <row r="105" spans="2:18" x14ac:dyDescent="0.3">
      <c r="B105" s="64"/>
      <c r="C105" s="416"/>
      <c r="D105" s="416"/>
      <c r="E105" s="534"/>
      <c r="F105" s="535"/>
      <c r="G105" s="539"/>
      <c r="H105" s="537"/>
      <c r="I105" s="300" t="s">
        <v>879</v>
      </c>
      <c r="J105" s="525"/>
      <c r="K105" s="405"/>
      <c r="L105" s="405"/>
      <c r="M105" s="405"/>
      <c r="N105" s="405"/>
      <c r="O105" s="63"/>
      <c r="R105" s="19"/>
    </row>
    <row r="106" spans="2:18" ht="23" x14ac:dyDescent="0.3">
      <c r="B106" s="64"/>
      <c r="C106" s="416"/>
      <c r="D106" s="416"/>
      <c r="E106" s="534"/>
      <c r="F106" s="535"/>
      <c r="G106" s="538" t="s">
        <v>959</v>
      </c>
      <c r="H106" s="537" t="s">
        <v>815</v>
      </c>
      <c r="I106" s="300" t="s">
        <v>880</v>
      </c>
      <c r="J106" s="525"/>
      <c r="K106" s="406"/>
      <c r="L106" s="406"/>
      <c r="M106" s="406"/>
      <c r="N106" s="406"/>
      <c r="O106" s="63"/>
      <c r="R106" s="19"/>
    </row>
    <row r="107" spans="2:18" x14ac:dyDescent="0.3">
      <c r="B107" s="64"/>
      <c r="C107" s="416"/>
      <c r="D107" s="416"/>
      <c r="E107" s="534"/>
      <c r="F107" s="535"/>
      <c r="G107" s="539"/>
      <c r="H107" s="537"/>
      <c r="I107" s="300" t="s">
        <v>881</v>
      </c>
      <c r="J107" s="525"/>
      <c r="K107" s="405"/>
      <c r="L107" s="405"/>
      <c r="M107" s="405"/>
      <c r="N107" s="405"/>
      <c r="O107" s="63"/>
      <c r="R107" s="19"/>
    </row>
    <row r="108" spans="2:18" x14ac:dyDescent="0.3">
      <c r="B108" s="64"/>
      <c r="C108" s="416"/>
      <c r="D108" s="416"/>
      <c r="E108" s="534"/>
      <c r="F108" s="535"/>
      <c r="G108" s="539"/>
      <c r="H108" s="537" t="s">
        <v>818</v>
      </c>
      <c r="I108" s="300" t="s">
        <v>882</v>
      </c>
      <c r="J108" s="525"/>
      <c r="K108" s="406"/>
      <c r="L108" s="406"/>
      <c r="M108" s="406"/>
      <c r="N108" s="406"/>
      <c r="O108" s="63"/>
      <c r="Q108" s="19">
        <v>9.6446000000000005</v>
      </c>
      <c r="R108" s="19"/>
    </row>
    <row r="109" spans="2:18" x14ac:dyDescent="0.3">
      <c r="B109" s="64"/>
      <c r="C109" s="416"/>
      <c r="D109" s="416"/>
      <c r="E109" s="534"/>
      <c r="F109" s="535"/>
      <c r="G109" s="540"/>
      <c r="H109" s="537"/>
      <c r="I109" s="300" t="s">
        <v>883</v>
      </c>
      <c r="J109" s="525"/>
      <c r="K109" s="406"/>
      <c r="L109" s="406"/>
      <c r="M109" s="406"/>
      <c r="N109" s="406"/>
      <c r="O109" s="63"/>
      <c r="R109" s="19"/>
    </row>
    <row r="110" spans="2:18" ht="15" customHeight="1" x14ac:dyDescent="0.3">
      <c r="B110" s="64"/>
      <c r="C110" s="416"/>
      <c r="D110" s="416"/>
      <c r="E110" s="533" t="s">
        <v>762</v>
      </c>
      <c r="F110" s="533"/>
      <c r="G110" s="533"/>
      <c r="H110" s="533"/>
      <c r="I110" s="533"/>
      <c r="J110" s="292">
        <f>SUM(J101:J109)</f>
        <v>0</v>
      </c>
      <c r="K110" s="292"/>
      <c r="L110" s="292"/>
      <c r="M110" s="292"/>
      <c r="N110" s="292"/>
      <c r="O110" s="63"/>
      <c r="Q110" s="498"/>
      <c r="R110" s="19"/>
    </row>
    <row r="111" spans="2:18" x14ac:dyDescent="0.3">
      <c r="B111" s="64"/>
      <c r="C111" s="416"/>
      <c r="D111" s="416"/>
      <c r="E111" s="562" t="s">
        <v>911</v>
      </c>
      <c r="F111" s="565" t="s">
        <v>756</v>
      </c>
      <c r="G111" s="536" t="s">
        <v>960</v>
      </c>
      <c r="H111" s="537" t="s">
        <v>823</v>
      </c>
      <c r="I111" s="302" t="s">
        <v>885</v>
      </c>
      <c r="J111" s="525"/>
      <c r="K111" s="407"/>
      <c r="L111" s="407"/>
      <c r="M111" s="407"/>
      <c r="N111" s="407"/>
      <c r="O111" s="63"/>
      <c r="Q111" s="498"/>
      <c r="R111" s="19"/>
    </row>
    <row r="112" spans="2:18" ht="23" x14ac:dyDescent="0.3">
      <c r="B112" s="64"/>
      <c r="C112" s="416"/>
      <c r="D112" s="416"/>
      <c r="E112" s="563"/>
      <c r="F112" s="566"/>
      <c r="G112" s="536"/>
      <c r="H112" s="537"/>
      <c r="I112" s="302" t="s">
        <v>886</v>
      </c>
      <c r="J112" s="525"/>
      <c r="K112" s="407"/>
      <c r="L112" s="407"/>
      <c r="M112" s="407"/>
      <c r="N112" s="407"/>
      <c r="O112" s="63"/>
      <c r="Q112" s="498"/>
      <c r="R112" s="19"/>
    </row>
    <row r="113" spans="2:18" ht="23" x14ac:dyDescent="0.3">
      <c r="B113" s="64"/>
      <c r="C113" s="416"/>
      <c r="D113" s="416"/>
      <c r="E113" s="563"/>
      <c r="F113" s="566"/>
      <c r="G113" s="536"/>
      <c r="H113" s="537"/>
      <c r="I113" s="302" t="s">
        <v>887</v>
      </c>
      <c r="J113" s="525"/>
      <c r="K113" s="407"/>
      <c r="L113" s="407"/>
      <c r="M113" s="407"/>
      <c r="N113" s="407"/>
      <c r="O113" s="63"/>
      <c r="Q113" s="498"/>
      <c r="R113" s="19"/>
    </row>
    <row r="114" spans="2:18" x14ac:dyDescent="0.3">
      <c r="B114" s="64"/>
      <c r="C114" s="416"/>
      <c r="D114" s="416"/>
      <c r="E114" s="563"/>
      <c r="F114" s="566"/>
      <c r="G114" s="536"/>
      <c r="H114" s="537" t="s">
        <v>826</v>
      </c>
      <c r="I114" s="302" t="s">
        <v>888</v>
      </c>
      <c r="J114" s="525"/>
      <c r="K114" s="407"/>
      <c r="L114" s="407"/>
      <c r="M114" s="407"/>
      <c r="N114" s="407"/>
      <c r="O114" s="63"/>
      <c r="Q114" s="498"/>
      <c r="R114" s="19"/>
    </row>
    <row r="115" spans="2:18" ht="23" x14ac:dyDescent="0.3">
      <c r="B115" s="64"/>
      <c r="C115" s="416"/>
      <c r="D115" s="416"/>
      <c r="E115" s="563"/>
      <c r="F115" s="566"/>
      <c r="G115" s="536"/>
      <c r="H115" s="537"/>
      <c r="I115" s="302" t="s">
        <v>889</v>
      </c>
      <c r="J115" s="525"/>
      <c r="K115" s="407"/>
      <c r="L115" s="407"/>
      <c r="M115" s="407"/>
      <c r="N115" s="407"/>
      <c r="O115" s="63"/>
      <c r="Q115" s="498"/>
      <c r="R115" s="19"/>
    </row>
    <row r="116" spans="2:18" x14ac:dyDescent="0.3">
      <c r="B116" s="64"/>
      <c r="C116" s="416"/>
      <c r="D116" s="416"/>
      <c r="E116" s="563"/>
      <c r="F116" s="566"/>
      <c r="G116" s="536"/>
      <c r="H116" s="537"/>
      <c r="I116" s="302" t="s">
        <v>890</v>
      </c>
      <c r="J116" s="306"/>
      <c r="K116" s="407"/>
      <c r="L116" s="407"/>
      <c r="M116" s="407"/>
      <c r="N116" s="407"/>
      <c r="O116" s="63"/>
      <c r="R116" s="19"/>
    </row>
    <row r="117" spans="2:18" ht="23" x14ac:dyDescent="0.3">
      <c r="B117" s="64"/>
      <c r="C117" s="416"/>
      <c r="D117" s="416"/>
      <c r="E117" s="563"/>
      <c r="F117" s="566"/>
      <c r="G117" s="538" t="s">
        <v>961</v>
      </c>
      <c r="H117" s="537" t="s">
        <v>830</v>
      </c>
      <c r="I117" s="302" t="s">
        <v>891</v>
      </c>
      <c r="J117" s="306"/>
      <c r="K117" s="407"/>
      <c r="L117" s="407"/>
      <c r="M117" s="407"/>
      <c r="N117" s="407"/>
      <c r="O117" s="63"/>
      <c r="R117" s="19"/>
    </row>
    <row r="118" spans="2:18" x14ac:dyDescent="0.3">
      <c r="B118" s="64"/>
      <c r="C118" s="416"/>
      <c r="D118" s="416"/>
      <c r="E118" s="563"/>
      <c r="F118" s="566"/>
      <c r="G118" s="539"/>
      <c r="H118" s="537"/>
      <c r="I118" s="302" t="s">
        <v>892</v>
      </c>
      <c r="J118" s="497"/>
      <c r="K118" s="407"/>
      <c r="L118" s="407"/>
      <c r="M118" s="407"/>
      <c r="N118" s="407"/>
      <c r="O118" s="63"/>
      <c r="Q118" s="502"/>
      <c r="R118" s="19"/>
    </row>
    <row r="119" spans="2:18" ht="23" x14ac:dyDescent="0.3">
      <c r="B119" s="64"/>
      <c r="C119" s="416"/>
      <c r="D119" s="416"/>
      <c r="E119" s="563"/>
      <c r="F119" s="566"/>
      <c r="G119" s="539"/>
      <c r="H119" s="537" t="s">
        <v>833</v>
      </c>
      <c r="I119" s="302" t="s">
        <v>893</v>
      </c>
      <c r="J119" s="306"/>
      <c r="K119" s="407"/>
      <c r="L119" s="407"/>
      <c r="M119" s="407"/>
      <c r="N119" s="407"/>
      <c r="O119" s="63"/>
      <c r="R119" s="19"/>
    </row>
    <row r="120" spans="2:18" x14ac:dyDescent="0.3">
      <c r="B120" s="64"/>
      <c r="C120" s="416"/>
      <c r="D120" s="416"/>
      <c r="E120" s="563"/>
      <c r="F120" s="566"/>
      <c r="G120" s="539"/>
      <c r="H120" s="537"/>
      <c r="I120" s="302" t="s">
        <v>894</v>
      </c>
      <c r="J120" s="497"/>
      <c r="K120" s="407"/>
      <c r="L120" s="407"/>
      <c r="M120" s="407"/>
      <c r="N120" s="407"/>
      <c r="O120" s="63"/>
      <c r="R120" s="19"/>
    </row>
    <row r="121" spans="2:18" ht="23" x14ac:dyDescent="0.3">
      <c r="B121" s="64"/>
      <c r="C121" s="416"/>
      <c r="D121" s="416"/>
      <c r="E121" s="563"/>
      <c r="F121" s="566"/>
      <c r="G121" s="539"/>
      <c r="H121" s="568" t="s">
        <v>969</v>
      </c>
      <c r="I121" s="403" t="s">
        <v>971</v>
      </c>
      <c r="J121" s="497"/>
      <c r="K121" s="407"/>
      <c r="L121" s="407"/>
      <c r="M121" s="407"/>
      <c r="N121" s="407"/>
      <c r="O121" s="63"/>
      <c r="R121" s="19"/>
    </row>
    <row r="122" spans="2:18" x14ac:dyDescent="0.3">
      <c r="B122" s="64"/>
      <c r="C122" s="416"/>
      <c r="D122" s="416"/>
      <c r="E122" s="563"/>
      <c r="F122" s="566"/>
      <c r="G122" s="539"/>
      <c r="H122" s="568"/>
      <c r="I122" s="403" t="s">
        <v>972</v>
      </c>
      <c r="J122" s="497"/>
      <c r="K122" s="407"/>
      <c r="L122" s="407"/>
      <c r="M122" s="407"/>
      <c r="N122" s="407"/>
      <c r="O122" s="63"/>
      <c r="R122" s="19"/>
    </row>
    <row r="123" spans="2:18" x14ac:dyDescent="0.3">
      <c r="B123" s="64"/>
      <c r="C123" s="416"/>
      <c r="D123" s="416"/>
      <c r="E123" s="563"/>
      <c r="F123" s="566"/>
      <c r="G123" s="539"/>
      <c r="H123" s="569" t="s">
        <v>970</v>
      </c>
      <c r="I123" s="403" t="s">
        <v>973</v>
      </c>
      <c r="J123" s="497"/>
      <c r="K123" s="407"/>
      <c r="L123" s="407"/>
      <c r="M123" s="407"/>
      <c r="N123" s="407"/>
      <c r="O123" s="63"/>
      <c r="R123" s="19"/>
    </row>
    <row r="124" spans="2:18" ht="22.5" customHeight="1" x14ac:dyDescent="0.3">
      <c r="B124" s="64"/>
      <c r="C124" s="416"/>
      <c r="D124" s="416"/>
      <c r="E124" s="564"/>
      <c r="F124" s="567"/>
      <c r="G124" s="540"/>
      <c r="H124" s="570"/>
      <c r="I124" s="403" t="s">
        <v>968</v>
      </c>
      <c r="J124" s="497"/>
      <c r="K124" s="407"/>
      <c r="L124" s="407"/>
      <c r="M124" s="407"/>
      <c r="N124" s="407"/>
      <c r="O124" s="63"/>
      <c r="R124" s="19"/>
    </row>
    <row r="125" spans="2:18" ht="15" customHeight="1" x14ac:dyDescent="0.3">
      <c r="B125" s="64"/>
      <c r="C125" s="416"/>
      <c r="D125" s="416"/>
      <c r="E125" s="533" t="s">
        <v>761</v>
      </c>
      <c r="F125" s="533"/>
      <c r="G125" s="533"/>
      <c r="H125" s="533"/>
      <c r="I125" s="533"/>
      <c r="J125" s="292"/>
      <c r="K125" s="292"/>
      <c r="L125" s="292"/>
      <c r="M125" s="292"/>
      <c r="N125" s="292"/>
      <c r="O125" s="63"/>
      <c r="R125" s="19"/>
    </row>
    <row r="126" spans="2:18" x14ac:dyDescent="0.3">
      <c r="B126" s="64"/>
      <c r="C126" s="416"/>
      <c r="D126" s="416"/>
      <c r="E126" s="534" t="s">
        <v>908</v>
      </c>
      <c r="F126" s="535" t="s">
        <v>757</v>
      </c>
      <c r="G126" s="538" t="s">
        <v>962</v>
      </c>
      <c r="H126" s="537" t="s">
        <v>838</v>
      </c>
      <c r="I126" s="302" t="s">
        <v>895</v>
      </c>
      <c r="J126" s="306"/>
      <c r="K126" s="406"/>
      <c r="L126" s="406"/>
      <c r="M126" s="406"/>
      <c r="N126" s="406"/>
      <c r="O126" s="63"/>
      <c r="R126" s="19"/>
    </row>
    <row r="127" spans="2:18" ht="23" x14ac:dyDescent="0.3">
      <c r="B127" s="64"/>
      <c r="C127" s="416"/>
      <c r="D127" s="416"/>
      <c r="E127" s="534"/>
      <c r="F127" s="571"/>
      <c r="G127" s="539"/>
      <c r="H127" s="537"/>
      <c r="I127" s="302" t="s">
        <v>920</v>
      </c>
      <c r="J127" s="306"/>
      <c r="K127" s="406"/>
      <c r="L127" s="406"/>
      <c r="M127" s="406"/>
      <c r="N127" s="406"/>
      <c r="O127" s="63"/>
      <c r="R127" s="19"/>
    </row>
    <row r="128" spans="2:18" x14ac:dyDescent="0.3">
      <c r="B128" s="64"/>
      <c r="C128" s="416"/>
      <c r="D128" s="416"/>
      <c r="E128" s="534"/>
      <c r="F128" s="571"/>
      <c r="G128" s="539"/>
      <c r="H128" s="537" t="s">
        <v>841</v>
      </c>
      <c r="I128" s="302" t="s">
        <v>896</v>
      </c>
      <c r="J128" s="306"/>
      <c r="K128" s="406"/>
      <c r="L128" s="406"/>
      <c r="M128" s="406"/>
      <c r="N128" s="406"/>
      <c r="O128" s="63"/>
      <c r="R128" s="19"/>
    </row>
    <row r="129" spans="2:18" ht="23" x14ac:dyDescent="0.3">
      <c r="B129" s="64"/>
      <c r="C129" s="416"/>
      <c r="D129" s="416"/>
      <c r="E129" s="534"/>
      <c r="F129" s="571"/>
      <c r="G129" s="539"/>
      <c r="H129" s="537"/>
      <c r="I129" s="302" t="s">
        <v>897</v>
      </c>
      <c r="J129" s="306">
        <v>15645</v>
      </c>
      <c r="K129" s="406"/>
      <c r="L129" s="406"/>
      <c r="M129" s="406"/>
      <c r="N129" s="527"/>
      <c r="O129" s="63"/>
      <c r="R129" s="19"/>
    </row>
    <row r="130" spans="2:18" x14ac:dyDescent="0.3">
      <c r="B130" s="64"/>
      <c r="C130" s="416"/>
      <c r="D130" s="416"/>
      <c r="E130" s="534"/>
      <c r="F130" s="571"/>
      <c r="G130" s="559" t="s">
        <v>963</v>
      </c>
      <c r="H130" s="537" t="s">
        <v>904</v>
      </c>
      <c r="I130" s="302" t="s">
        <v>898</v>
      </c>
      <c r="J130" s="306"/>
      <c r="K130" s="406"/>
      <c r="L130" s="406"/>
      <c r="M130" s="406"/>
      <c r="N130" s="406"/>
      <c r="O130" s="63"/>
      <c r="R130" s="19"/>
    </row>
    <row r="131" spans="2:18" x14ac:dyDescent="0.3">
      <c r="B131" s="64"/>
      <c r="C131" s="416"/>
      <c r="D131" s="416"/>
      <c r="E131" s="534"/>
      <c r="F131" s="571"/>
      <c r="G131" s="560"/>
      <c r="H131" s="537"/>
      <c r="I131" s="302" t="s">
        <v>899</v>
      </c>
      <c r="J131" s="306"/>
      <c r="K131" s="406"/>
      <c r="L131" s="406"/>
      <c r="M131" s="406"/>
      <c r="N131" s="406"/>
      <c r="O131" s="63"/>
      <c r="R131" s="19"/>
    </row>
    <row r="132" spans="2:18" x14ac:dyDescent="0.3">
      <c r="B132" s="64"/>
      <c r="C132" s="416"/>
      <c r="D132" s="416"/>
      <c r="E132" s="534"/>
      <c r="F132" s="571"/>
      <c r="G132" s="560"/>
      <c r="H132" s="537"/>
      <c r="I132" s="302" t="s">
        <v>900</v>
      </c>
      <c r="J132" s="306"/>
      <c r="K132" s="406"/>
      <c r="L132" s="406"/>
      <c r="M132" s="406"/>
      <c r="N132" s="406"/>
      <c r="O132" s="63"/>
      <c r="R132" s="19"/>
    </row>
    <row r="133" spans="2:18" x14ac:dyDescent="0.3">
      <c r="B133" s="64"/>
      <c r="C133" s="416"/>
      <c r="D133" s="416"/>
      <c r="E133" s="534"/>
      <c r="F133" s="571"/>
      <c r="G133" s="560"/>
      <c r="H133" s="537" t="s">
        <v>848</v>
      </c>
      <c r="I133" s="302" t="s">
        <v>901</v>
      </c>
      <c r="J133" s="306"/>
      <c r="K133" s="406"/>
      <c r="L133" s="406"/>
      <c r="M133" s="406"/>
      <c r="N133" s="406"/>
      <c r="O133" s="63"/>
      <c r="R133" s="19"/>
    </row>
    <row r="134" spans="2:18" x14ac:dyDescent="0.3">
      <c r="B134" s="64"/>
      <c r="C134" s="416"/>
      <c r="D134" s="416"/>
      <c r="E134" s="534"/>
      <c r="F134" s="571"/>
      <c r="G134" s="561"/>
      <c r="H134" s="537"/>
      <c r="I134" s="302" t="s">
        <v>902</v>
      </c>
      <c r="J134" s="306">
        <v>25987</v>
      </c>
      <c r="K134" s="406"/>
      <c r="L134" s="406"/>
      <c r="M134" s="406"/>
      <c r="N134" s="527"/>
      <c r="O134" s="63"/>
      <c r="R134" s="19"/>
    </row>
    <row r="135" spans="2:18" ht="15" customHeight="1" x14ac:dyDescent="0.3">
      <c r="B135" s="64"/>
      <c r="C135" s="416"/>
      <c r="D135" s="416"/>
      <c r="E135" s="533" t="s">
        <v>763</v>
      </c>
      <c r="F135" s="533"/>
      <c r="G135" s="533"/>
      <c r="H135" s="533"/>
      <c r="I135" s="533"/>
      <c r="J135" s="292">
        <f>SUM(J126:J134)</f>
        <v>41632</v>
      </c>
      <c r="K135" s="292"/>
      <c r="L135" s="292"/>
      <c r="M135" s="292"/>
      <c r="N135" s="292"/>
      <c r="O135" s="63"/>
      <c r="R135" s="19"/>
    </row>
    <row r="136" spans="2:18" ht="15.75" customHeight="1" x14ac:dyDescent="0.3">
      <c r="B136" s="64"/>
      <c r="C136" s="416"/>
      <c r="D136" s="416"/>
      <c r="E136" s="534" t="s">
        <v>907</v>
      </c>
      <c r="F136" s="535" t="s">
        <v>758</v>
      </c>
      <c r="G136" s="536" t="s">
        <v>964</v>
      </c>
      <c r="H136" s="537" t="s">
        <v>853</v>
      </c>
      <c r="I136" s="302" t="s">
        <v>905</v>
      </c>
      <c r="J136" s="306"/>
      <c r="K136" s="406"/>
      <c r="L136" s="406"/>
      <c r="M136" s="406"/>
      <c r="N136" s="406"/>
      <c r="O136" s="63"/>
      <c r="R136" s="19"/>
    </row>
    <row r="137" spans="2:18" ht="22.5" customHeight="1" x14ac:dyDescent="0.3">
      <c r="B137" s="64"/>
      <c r="C137" s="416"/>
      <c r="D137" s="416"/>
      <c r="E137" s="534"/>
      <c r="F137" s="535"/>
      <c r="G137" s="536"/>
      <c r="H137" s="537"/>
      <c r="I137" s="302" t="s">
        <v>921</v>
      </c>
      <c r="J137" s="306"/>
      <c r="K137" s="406"/>
      <c r="L137" s="406"/>
      <c r="M137" s="406"/>
      <c r="N137" s="406"/>
      <c r="O137" s="63"/>
      <c r="R137" s="19"/>
    </row>
    <row r="138" spans="2:18" x14ac:dyDescent="0.3">
      <c r="B138" s="64"/>
      <c r="C138" s="416"/>
      <c r="D138" s="416"/>
      <c r="E138" s="534"/>
      <c r="F138" s="535"/>
      <c r="G138" s="536"/>
      <c r="H138" s="537" t="s">
        <v>856</v>
      </c>
      <c r="I138" s="302" t="s">
        <v>922</v>
      </c>
      <c r="J138" s="306"/>
      <c r="K138" s="406"/>
      <c r="L138" s="406"/>
      <c r="M138" s="406"/>
      <c r="N138" s="406"/>
      <c r="O138" s="63"/>
      <c r="R138" s="19"/>
    </row>
    <row r="139" spans="2:18" ht="19.5" customHeight="1" x14ac:dyDescent="0.3">
      <c r="B139" s="64"/>
      <c r="C139" s="416"/>
      <c r="D139" s="416"/>
      <c r="E139" s="534"/>
      <c r="F139" s="535"/>
      <c r="G139" s="536"/>
      <c r="H139" s="537"/>
      <c r="I139" s="302" t="s">
        <v>906</v>
      </c>
      <c r="J139" s="306">
        <v>89801</v>
      </c>
      <c r="K139" s="406"/>
      <c r="L139" s="406"/>
      <c r="M139" s="406"/>
      <c r="N139" s="527"/>
      <c r="O139" s="63"/>
      <c r="R139" s="19"/>
    </row>
    <row r="140" spans="2:18" x14ac:dyDescent="0.3">
      <c r="B140" s="64"/>
      <c r="C140" s="416"/>
      <c r="D140" s="416"/>
      <c r="E140" s="534"/>
      <c r="F140" s="535"/>
      <c r="G140" s="538" t="s">
        <v>965</v>
      </c>
      <c r="H140" s="537" t="s">
        <v>860</v>
      </c>
      <c r="I140" s="302" t="s">
        <v>923</v>
      </c>
      <c r="J140" s="306"/>
      <c r="K140" s="406"/>
      <c r="L140" s="406"/>
      <c r="M140" s="406"/>
      <c r="N140" s="406"/>
      <c r="O140" s="63"/>
      <c r="R140" s="19"/>
    </row>
    <row r="141" spans="2:18" ht="21.75" customHeight="1" x14ac:dyDescent="0.3">
      <c r="B141" s="64"/>
      <c r="C141" s="416"/>
      <c r="D141" s="416"/>
      <c r="E141" s="534"/>
      <c r="F141" s="535"/>
      <c r="G141" s="539"/>
      <c r="H141" s="537"/>
      <c r="I141" s="302" t="s">
        <v>924</v>
      </c>
      <c r="J141" s="306"/>
      <c r="K141" s="406"/>
      <c r="L141" s="406"/>
      <c r="M141" s="406"/>
      <c r="N141" s="406"/>
      <c r="O141" s="63"/>
      <c r="R141" s="19"/>
    </row>
    <row r="142" spans="2:18" x14ac:dyDescent="0.3">
      <c r="B142" s="64"/>
      <c r="C142" s="416"/>
      <c r="D142" s="416"/>
      <c r="E142" s="534"/>
      <c r="F142" s="535"/>
      <c r="G142" s="539"/>
      <c r="H142" s="537" t="s">
        <v>863</v>
      </c>
      <c r="I142" s="302" t="s">
        <v>925</v>
      </c>
      <c r="J142" s="306"/>
      <c r="K142" s="406"/>
      <c r="L142" s="406"/>
      <c r="M142" s="406"/>
      <c r="N142" s="406"/>
      <c r="O142" s="63"/>
      <c r="R142" s="19"/>
    </row>
    <row r="143" spans="2:18" x14ac:dyDescent="0.3">
      <c r="B143" s="64"/>
      <c r="C143" s="416"/>
      <c r="D143" s="416"/>
      <c r="E143" s="534"/>
      <c r="F143" s="535"/>
      <c r="G143" s="540"/>
      <c r="H143" s="537"/>
      <c r="I143" s="302" t="s">
        <v>926</v>
      </c>
      <c r="J143" s="306"/>
      <c r="K143" s="406"/>
      <c r="L143" s="406"/>
      <c r="M143" s="406"/>
      <c r="N143" s="406"/>
      <c r="O143" s="63"/>
      <c r="R143" s="19"/>
    </row>
    <row r="144" spans="2:18" ht="15" customHeight="1" x14ac:dyDescent="0.3">
      <c r="B144" s="64"/>
      <c r="C144" s="416"/>
      <c r="D144" s="416"/>
      <c r="E144" s="533" t="s">
        <v>764</v>
      </c>
      <c r="F144" s="533"/>
      <c r="G144" s="533"/>
      <c r="H144" s="533"/>
      <c r="I144" s="533"/>
      <c r="J144" s="292">
        <f>SUM(J136:J143)</f>
        <v>89801</v>
      </c>
      <c r="K144" s="292"/>
      <c r="L144" s="292"/>
      <c r="M144" s="292"/>
      <c r="N144" s="292"/>
      <c r="O144" s="63"/>
      <c r="R144" s="19"/>
    </row>
    <row r="145" spans="2:18" s="492" customFormat="1" ht="24" customHeight="1" x14ac:dyDescent="0.3">
      <c r="B145" s="484"/>
      <c r="C145" s="499"/>
      <c r="D145" s="499"/>
      <c r="E145" s="514"/>
      <c r="F145" s="512"/>
      <c r="G145" s="512"/>
      <c r="H145" s="501" t="s">
        <v>1043</v>
      </c>
      <c r="I145" s="513"/>
      <c r="J145" s="488">
        <v>253098</v>
      </c>
      <c r="K145" s="488"/>
      <c r="L145" s="488"/>
      <c r="M145" s="526"/>
      <c r="N145" s="488"/>
      <c r="O145" s="489"/>
    </row>
    <row r="146" spans="2:18" s="492" customFormat="1" ht="15" customHeight="1" x14ac:dyDescent="0.3">
      <c r="B146" s="484"/>
      <c r="C146" s="499"/>
      <c r="D146" s="499"/>
      <c r="E146" s="511"/>
      <c r="F146" s="512"/>
      <c r="G146" s="515"/>
      <c r="H146" s="501" t="s">
        <v>1042</v>
      </c>
      <c r="I146" s="513"/>
      <c r="J146" s="488">
        <v>247154</v>
      </c>
      <c r="K146" s="488"/>
      <c r="L146" s="488"/>
      <c r="M146" s="526"/>
      <c r="N146" s="488"/>
      <c r="O146" s="489"/>
    </row>
    <row r="147" spans="2:18" s="521" customFormat="1" x14ac:dyDescent="0.3">
      <c r="B147" s="516"/>
      <c r="C147" s="517"/>
      <c r="D147" s="517"/>
      <c r="E147" s="544" t="s">
        <v>276</v>
      </c>
      <c r="F147" s="545"/>
      <c r="G147" s="545"/>
      <c r="H147" s="545"/>
      <c r="I147" s="546"/>
      <c r="J147" s="518">
        <f>+J146+J145+J144+J135+J125+J110+J100</f>
        <v>631685</v>
      </c>
      <c r="K147" s="519"/>
      <c r="L147" s="519"/>
      <c r="M147" s="519"/>
      <c r="N147" s="519"/>
      <c r="O147" s="520"/>
    </row>
    <row r="148" spans="2:18" x14ac:dyDescent="0.3">
      <c r="B148" s="64"/>
      <c r="C148" s="43"/>
      <c r="D148" s="43"/>
      <c r="E148" s="65"/>
      <c r="F148" s="65"/>
      <c r="G148" s="65"/>
      <c r="H148" s="65"/>
      <c r="I148" s="65"/>
      <c r="J148" s="65"/>
      <c r="K148" s="65"/>
      <c r="L148" s="65"/>
      <c r="M148" s="65"/>
      <c r="N148" s="65"/>
      <c r="O148" s="63"/>
      <c r="P148" s="492"/>
      <c r="Q148" s="492"/>
      <c r="R148" s="19"/>
    </row>
    <row r="149" spans="2:18" ht="14.5" thickBot="1" x14ac:dyDescent="0.35">
      <c r="B149" s="64"/>
      <c r="C149" s="547" t="s">
        <v>282</v>
      </c>
      <c r="D149" s="547"/>
      <c r="E149" s="547"/>
      <c r="F149" s="547"/>
      <c r="G149" s="547"/>
      <c r="H149" s="547"/>
      <c r="I149" s="547"/>
      <c r="J149" s="547"/>
      <c r="K149" s="65"/>
      <c r="L149" s="65"/>
      <c r="M149" s="65"/>
      <c r="N149" s="65"/>
      <c r="O149" s="63"/>
      <c r="P149" s="492"/>
      <c r="Q149" s="492"/>
      <c r="R149" s="19"/>
    </row>
    <row r="150" spans="2:18" ht="45.75" customHeight="1" thickBot="1" x14ac:dyDescent="0.35">
      <c r="B150" s="64"/>
      <c r="C150" s="548" t="s">
        <v>215</v>
      </c>
      <c r="D150" s="548"/>
      <c r="E150" s="549"/>
      <c r="F150" s="550"/>
      <c r="G150" s="550"/>
      <c r="H150" s="550"/>
      <c r="I150" s="550"/>
      <c r="J150" s="551"/>
      <c r="K150" s="65"/>
      <c r="L150" s="65"/>
      <c r="M150" s="65"/>
      <c r="N150" s="65"/>
      <c r="O150" s="63"/>
      <c r="P150" s="492"/>
      <c r="Q150" s="492"/>
      <c r="R150" s="19"/>
    </row>
    <row r="151" spans="2:18" ht="14.5" thickBot="1" x14ac:dyDescent="0.35">
      <c r="B151" s="64"/>
      <c r="C151" s="552"/>
      <c r="D151" s="552"/>
      <c r="E151" s="552"/>
      <c r="F151" s="552"/>
      <c r="G151" s="552"/>
      <c r="H151" s="552"/>
      <c r="I151" s="552"/>
      <c r="J151" s="552"/>
      <c r="K151" s="65"/>
      <c r="L151" s="65"/>
      <c r="M151" s="65"/>
      <c r="N151" s="65"/>
      <c r="O151" s="63"/>
    </row>
    <row r="152" spans="2:18" ht="77.25" customHeight="1" thickBot="1" x14ac:dyDescent="0.35">
      <c r="B152" s="64"/>
      <c r="C152" s="548" t="s">
        <v>216</v>
      </c>
      <c r="D152" s="548"/>
      <c r="E152" s="553"/>
      <c r="F152" s="554"/>
      <c r="G152" s="554"/>
      <c r="H152" s="554"/>
      <c r="I152" s="554"/>
      <c r="J152" s="555"/>
      <c r="K152" s="65"/>
      <c r="L152" s="65"/>
      <c r="M152" s="65"/>
      <c r="N152" s="65"/>
      <c r="O152" s="63"/>
    </row>
    <row r="153" spans="2:18" ht="78" customHeight="1" thickBot="1" x14ac:dyDescent="0.35">
      <c r="B153" s="64"/>
      <c r="C153" s="548" t="s">
        <v>217</v>
      </c>
      <c r="D153" s="548"/>
      <c r="E153" s="556"/>
      <c r="F153" s="557"/>
      <c r="G153" s="557"/>
      <c r="H153" s="557"/>
      <c r="I153" s="557"/>
      <c r="J153" s="558"/>
      <c r="K153" s="65"/>
      <c r="L153" s="65"/>
      <c r="M153" s="65"/>
      <c r="N153" s="65"/>
      <c r="O153" s="63"/>
    </row>
    <row r="154" spans="2:18" x14ac:dyDescent="0.3">
      <c r="B154" s="64"/>
      <c r="C154" s="43"/>
      <c r="D154" s="43"/>
      <c r="E154" s="65"/>
      <c r="F154" s="65"/>
      <c r="G154" s="65"/>
      <c r="H154" s="65"/>
      <c r="I154" s="65"/>
      <c r="J154" s="65"/>
      <c r="K154" s="65"/>
      <c r="L154" s="65"/>
      <c r="M154" s="65"/>
      <c r="N154" s="65"/>
      <c r="O154" s="63"/>
    </row>
    <row r="155" spans="2:18" ht="14.5" thickBot="1" x14ac:dyDescent="0.35">
      <c r="B155" s="66"/>
      <c r="C155" s="541"/>
      <c r="D155" s="541"/>
      <c r="E155" s="67"/>
      <c r="F155" s="67"/>
      <c r="G155" s="67"/>
      <c r="H155" s="67"/>
      <c r="I155" s="67"/>
      <c r="J155" s="48"/>
      <c r="K155" s="48"/>
      <c r="L155" s="48"/>
      <c r="M155" s="48"/>
      <c r="N155" s="48"/>
      <c r="O155" s="68"/>
    </row>
    <row r="156" spans="2:18" s="23" customFormat="1" x14ac:dyDescent="0.3">
      <c r="B156" s="22"/>
      <c r="C156" s="542"/>
      <c r="D156" s="542"/>
      <c r="E156" s="543"/>
      <c r="F156" s="543"/>
      <c r="G156" s="543"/>
      <c r="H156" s="543"/>
      <c r="I156" s="543"/>
      <c r="J156" s="543"/>
      <c r="R156" s="308"/>
    </row>
    <row r="158" spans="2:18" ht="14.5" x14ac:dyDescent="0.35">
      <c r="D158" s="425"/>
      <c r="E158" s="425"/>
      <c r="F158" s="425"/>
      <c r="G158" s="425"/>
      <c r="H158" s="425"/>
      <c r="I158" s="425"/>
      <c r="J158" s="424"/>
    </row>
    <row r="159" spans="2:18" ht="14.5" x14ac:dyDescent="0.3">
      <c r="D159" s="426"/>
      <c r="E159" s="426"/>
      <c r="F159" s="426"/>
      <c r="G159" s="426"/>
      <c r="H159" s="426"/>
      <c r="I159" s="434"/>
      <c r="J159" s="424"/>
    </row>
    <row r="160" spans="2:18" ht="14.5" x14ac:dyDescent="0.3">
      <c r="D160" s="426"/>
      <c r="E160" s="427"/>
      <c r="F160" s="428"/>
      <c r="G160" s="426"/>
      <c r="H160" s="426"/>
      <c r="I160" s="429"/>
      <c r="J160" s="424"/>
    </row>
    <row r="161" spans="4:10" ht="14.5" x14ac:dyDescent="0.3">
      <c r="D161" s="426"/>
      <c r="E161" s="426"/>
      <c r="F161" s="430"/>
      <c r="G161" s="426"/>
      <c r="H161" s="426"/>
      <c r="I161" s="429"/>
      <c r="J161" s="424"/>
    </row>
    <row r="162" spans="4:10" ht="14.5" x14ac:dyDescent="0.3">
      <c r="D162" s="426"/>
      <c r="E162" s="426"/>
      <c r="F162" s="427"/>
      <c r="G162" s="426"/>
      <c r="H162" s="426"/>
      <c r="I162" s="429"/>
      <c r="J162" s="424"/>
    </row>
    <row r="163" spans="4:10" ht="15.5" x14ac:dyDescent="0.3">
      <c r="D163" s="426"/>
      <c r="E163" s="426"/>
      <c r="F163" s="426"/>
      <c r="G163" s="426"/>
      <c r="H163" s="431"/>
      <c r="I163" s="431"/>
      <c r="J163" s="424"/>
    </row>
    <row r="164" spans="4:10" x14ac:dyDescent="0.3">
      <c r="D164" s="423"/>
      <c r="E164" s="424"/>
      <c r="F164" s="424"/>
      <c r="G164" s="424"/>
      <c r="H164" s="424"/>
      <c r="I164" s="432"/>
      <c r="J164" s="424"/>
    </row>
    <row r="166" spans="4:10" x14ac:dyDescent="0.3">
      <c r="I166" s="422"/>
    </row>
  </sheetData>
  <mergeCells count="137">
    <mergeCell ref="C9:D9"/>
    <mergeCell ref="E9:J9"/>
    <mergeCell ref="C11:D11"/>
    <mergeCell ref="E11:J11"/>
    <mergeCell ref="C13:D13"/>
    <mergeCell ref="E13:J13"/>
    <mergeCell ref="C10:D10"/>
    <mergeCell ref="E10:J10"/>
    <mergeCell ref="C3:N3"/>
    <mergeCell ref="B4:J4"/>
    <mergeCell ref="C5:J5"/>
    <mergeCell ref="C7:D7"/>
    <mergeCell ref="C8:J8"/>
    <mergeCell ref="C14:J14"/>
    <mergeCell ref="C16:D16"/>
    <mergeCell ref="C17:D17"/>
    <mergeCell ref="E18:E31"/>
    <mergeCell ref="F18:F31"/>
    <mergeCell ref="G18:G27"/>
    <mergeCell ref="H18:H22"/>
    <mergeCell ref="H23:H25"/>
    <mergeCell ref="H26:H27"/>
    <mergeCell ref="G28:G31"/>
    <mergeCell ref="C15:H15"/>
    <mergeCell ref="H40:H41"/>
    <mergeCell ref="E42:I42"/>
    <mergeCell ref="G43:G48"/>
    <mergeCell ref="H43:H45"/>
    <mergeCell ref="H46:H48"/>
    <mergeCell ref="H49:H50"/>
    <mergeCell ref="H51:H52"/>
    <mergeCell ref="H28:H29"/>
    <mergeCell ref="H30:H31"/>
    <mergeCell ref="E32:I32"/>
    <mergeCell ref="E33:E41"/>
    <mergeCell ref="F33:F41"/>
    <mergeCell ref="G33:G37"/>
    <mergeCell ref="H33:H34"/>
    <mergeCell ref="H35:H37"/>
    <mergeCell ref="G38:G41"/>
    <mergeCell ref="H38:H39"/>
    <mergeCell ref="F43:F56"/>
    <mergeCell ref="E43:E56"/>
    <mergeCell ref="G49:G56"/>
    <mergeCell ref="H53:H54"/>
    <mergeCell ref="H55:H56"/>
    <mergeCell ref="E57:I57"/>
    <mergeCell ref="E58:E66"/>
    <mergeCell ref="F58:F66"/>
    <mergeCell ref="G58:G61"/>
    <mergeCell ref="H58:H59"/>
    <mergeCell ref="H60:H61"/>
    <mergeCell ref="G62:G66"/>
    <mergeCell ref="H62:H64"/>
    <mergeCell ref="H65:H66"/>
    <mergeCell ref="E67:I67"/>
    <mergeCell ref="E68:E75"/>
    <mergeCell ref="F68:F75"/>
    <mergeCell ref="G68:G71"/>
    <mergeCell ref="H68:H69"/>
    <mergeCell ref="H70:H71"/>
    <mergeCell ref="G72:G75"/>
    <mergeCell ref="H72:H73"/>
    <mergeCell ref="H74:H75"/>
    <mergeCell ref="E76:I76"/>
    <mergeCell ref="E80:I80"/>
    <mergeCell ref="C82:D82"/>
    <mergeCell ref="K82:N82"/>
    <mergeCell ref="C83:D87"/>
    <mergeCell ref="E83:E84"/>
    <mergeCell ref="F83:F84"/>
    <mergeCell ref="G83:G84"/>
    <mergeCell ref="H83:H84"/>
    <mergeCell ref="I83:I84"/>
    <mergeCell ref="J83:J84"/>
    <mergeCell ref="K83:L83"/>
    <mergeCell ref="M83:N83"/>
    <mergeCell ref="E85:E98"/>
    <mergeCell ref="F85:F98"/>
    <mergeCell ref="G85:G94"/>
    <mergeCell ref="H85:H89"/>
    <mergeCell ref="H90:H92"/>
    <mergeCell ref="H93:H94"/>
    <mergeCell ref="G95:G98"/>
    <mergeCell ref="H95:H96"/>
    <mergeCell ref="H97:H98"/>
    <mergeCell ref="E100:I100"/>
    <mergeCell ref="E101:E109"/>
    <mergeCell ref="F101:F109"/>
    <mergeCell ref="G101:G105"/>
    <mergeCell ref="H101:H102"/>
    <mergeCell ref="H103:H105"/>
    <mergeCell ref="G106:G109"/>
    <mergeCell ref="H106:H107"/>
    <mergeCell ref="G126:G129"/>
    <mergeCell ref="H126:H127"/>
    <mergeCell ref="H128:H129"/>
    <mergeCell ref="G130:G134"/>
    <mergeCell ref="H130:H132"/>
    <mergeCell ref="H108:H109"/>
    <mergeCell ref="E110:I110"/>
    <mergeCell ref="E111:E124"/>
    <mergeCell ref="F111:F124"/>
    <mergeCell ref="G111:G116"/>
    <mergeCell ref="H111:H113"/>
    <mergeCell ref="H114:H116"/>
    <mergeCell ref="G117:G124"/>
    <mergeCell ref="H117:H118"/>
    <mergeCell ref="H119:H120"/>
    <mergeCell ref="H133:H134"/>
    <mergeCell ref="H121:H122"/>
    <mergeCell ref="H123:H124"/>
    <mergeCell ref="E125:I125"/>
    <mergeCell ref="E126:E134"/>
    <mergeCell ref="F126:F134"/>
    <mergeCell ref="C155:D155"/>
    <mergeCell ref="C156:D156"/>
    <mergeCell ref="E156:J156"/>
    <mergeCell ref="E144:I144"/>
    <mergeCell ref="E147:I147"/>
    <mergeCell ref="C149:J149"/>
    <mergeCell ref="C150:D150"/>
    <mergeCell ref="E150:J150"/>
    <mergeCell ref="C151:J151"/>
    <mergeCell ref="C152:D152"/>
    <mergeCell ref="E152:J152"/>
    <mergeCell ref="C153:D153"/>
    <mergeCell ref="E153:J153"/>
    <mergeCell ref="E135:I135"/>
    <mergeCell ref="E136:E143"/>
    <mergeCell ref="F136:F143"/>
    <mergeCell ref="G136:G139"/>
    <mergeCell ref="H136:H137"/>
    <mergeCell ref="H138:H139"/>
    <mergeCell ref="G140:G143"/>
    <mergeCell ref="H140:H141"/>
    <mergeCell ref="H142:H143"/>
  </mergeCells>
  <dataValidations count="1">
    <dataValidation type="whole" allowBlank="1" showInputMessage="1" showErrorMessage="1" sqref="E152:I152 F9:I9 E9:E10" xr:uid="{00000000-0002-0000-0100-000000000000}">
      <formula1>-999999999</formula1>
      <formula2>999999999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1:M68"/>
  <sheetViews>
    <sheetView tabSelected="1" workbookViewId="0">
      <selection activeCell="C3" sqref="C3:H3"/>
    </sheetView>
  </sheetViews>
  <sheetFormatPr defaultColWidth="9.08984375" defaultRowHeight="14.5" x14ac:dyDescent="0.35"/>
  <cols>
    <col min="1" max="1" width="1.453125" customWidth="1"/>
    <col min="2" max="2" width="15.453125" customWidth="1"/>
    <col min="3" max="3" width="16" customWidth="1"/>
    <col min="4" max="4" width="25.453125" customWidth="1"/>
    <col min="5" max="5" width="26.54296875" customWidth="1"/>
    <col min="6" max="6" width="28.453125" customWidth="1"/>
    <col min="7" max="7" width="29.6328125" style="339" customWidth="1"/>
    <col min="8" max="8" width="29.08984375" style="305" customWidth="1"/>
    <col min="9" max="10" width="1.54296875" customWidth="1"/>
    <col min="13" max="13" width="12.453125" bestFit="1" customWidth="1"/>
  </cols>
  <sheetData>
    <row r="1" spans="2:9" ht="15" thickBot="1" x14ac:dyDescent="0.4">
      <c r="G1"/>
    </row>
    <row r="2" spans="2:9" ht="15" thickBot="1" x14ac:dyDescent="0.4">
      <c r="B2" s="32"/>
      <c r="C2" s="34"/>
      <c r="D2" s="33"/>
      <c r="E2" s="34"/>
      <c r="F2" s="34"/>
      <c r="G2" s="34"/>
      <c r="H2" s="311"/>
      <c r="I2" s="35"/>
    </row>
    <row r="3" spans="2:9" ht="15.75" customHeight="1" thickBot="1" x14ac:dyDescent="0.45">
      <c r="B3" s="85"/>
      <c r="C3" s="612" t="s">
        <v>241</v>
      </c>
      <c r="D3" s="613"/>
      <c r="E3" s="613"/>
      <c r="F3" s="613"/>
      <c r="G3" s="613"/>
      <c r="H3" s="614"/>
      <c r="I3" s="37"/>
    </row>
    <row r="4" spans="2:9" x14ac:dyDescent="0.35">
      <c r="B4" s="36"/>
      <c r="C4" s="39"/>
      <c r="D4" s="622"/>
      <c r="E4" s="622"/>
      <c r="F4" s="622"/>
      <c r="G4" s="622"/>
      <c r="H4" s="622"/>
      <c r="I4" s="37"/>
    </row>
    <row r="5" spans="2:9" ht="30.75" customHeight="1" thickBot="1" x14ac:dyDescent="0.4">
      <c r="B5" s="36"/>
      <c r="C5" s="39"/>
      <c r="D5" s="592" t="s">
        <v>242</v>
      </c>
      <c r="E5" s="623"/>
      <c r="F5" s="623"/>
      <c r="G5" s="52"/>
      <c r="H5" s="52"/>
      <c r="I5" s="37"/>
    </row>
    <row r="6" spans="2:9" ht="30" customHeight="1" thickBot="1" x14ac:dyDescent="0.4">
      <c r="B6" s="629" t="s">
        <v>240</v>
      </c>
      <c r="C6" s="630"/>
      <c r="D6" s="631"/>
      <c r="E6" s="244" t="s">
        <v>239</v>
      </c>
      <c r="F6" s="93" t="s">
        <v>237</v>
      </c>
      <c r="G6" s="93" t="s">
        <v>269</v>
      </c>
      <c r="H6" s="312" t="s">
        <v>278</v>
      </c>
      <c r="I6" s="37"/>
    </row>
    <row r="7" spans="2:9" ht="58" thickBot="1" x14ac:dyDescent="0.4">
      <c r="B7" s="626" t="s">
        <v>687</v>
      </c>
      <c r="C7" s="627"/>
      <c r="D7" s="628"/>
      <c r="E7" s="293" t="s">
        <v>668</v>
      </c>
      <c r="F7" s="293" t="s">
        <v>683</v>
      </c>
      <c r="G7" s="330" t="s">
        <v>936</v>
      </c>
      <c r="H7" s="313" t="s">
        <v>684</v>
      </c>
      <c r="I7" s="42"/>
    </row>
    <row r="8" spans="2:9" ht="36" customHeight="1" x14ac:dyDescent="0.35">
      <c r="B8" s="619" t="s">
        <v>717</v>
      </c>
      <c r="C8" s="619" t="s">
        <v>765</v>
      </c>
      <c r="D8" s="248" t="s">
        <v>789</v>
      </c>
      <c r="E8" s="248" t="s">
        <v>669</v>
      </c>
      <c r="F8" s="248" t="s">
        <v>685</v>
      </c>
      <c r="G8" s="331">
        <v>0</v>
      </c>
      <c r="H8" s="314" t="s">
        <v>686</v>
      </c>
      <c r="I8" s="42"/>
    </row>
    <row r="9" spans="2:9" ht="46" x14ac:dyDescent="0.35">
      <c r="B9" s="624"/>
      <c r="C9" s="620"/>
      <c r="D9" s="294" t="s">
        <v>790</v>
      </c>
      <c r="E9" s="294" t="s">
        <v>713</v>
      </c>
      <c r="F9" s="294" t="s">
        <v>688</v>
      </c>
      <c r="G9" s="332" t="s">
        <v>1032</v>
      </c>
      <c r="H9" s="315" t="s">
        <v>689</v>
      </c>
      <c r="I9" s="42"/>
    </row>
    <row r="10" spans="2:9" ht="34.5" x14ac:dyDescent="0.35">
      <c r="B10" s="624"/>
      <c r="C10" s="620"/>
      <c r="D10" s="247" t="s">
        <v>791</v>
      </c>
      <c r="E10" s="247" t="s">
        <v>792</v>
      </c>
      <c r="F10" s="247" t="s">
        <v>793</v>
      </c>
      <c r="G10" s="419" t="s">
        <v>974</v>
      </c>
      <c r="H10" s="316" t="s">
        <v>770</v>
      </c>
      <c r="I10" s="42"/>
    </row>
    <row r="11" spans="2:9" ht="23" x14ac:dyDescent="0.35">
      <c r="B11" s="624"/>
      <c r="C11" s="620"/>
      <c r="D11" s="247" t="s">
        <v>794</v>
      </c>
      <c r="E11" s="247" t="s">
        <v>795</v>
      </c>
      <c r="F11" s="247" t="s">
        <v>796</v>
      </c>
      <c r="G11" s="419" t="s">
        <v>1030</v>
      </c>
      <c r="H11" s="418">
        <v>0</v>
      </c>
      <c r="I11" s="42"/>
    </row>
    <row r="12" spans="2:9" ht="69" x14ac:dyDescent="0.35">
      <c r="B12" s="624"/>
      <c r="C12" s="620"/>
      <c r="D12" s="247" t="s">
        <v>797</v>
      </c>
      <c r="E12" s="247" t="s">
        <v>798</v>
      </c>
      <c r="F12" s="247" t="s">
        <v>799</v>
      </c>
      <c r="G12" s="333" t="s">
        <v>1031</v>
      </c>
      <c r="H12" s="420">
        <v>0</v>
      </c>
      <c r="I12" s="42"/>
    </row>
    <row r="13" spans="2:9" ht="46" x14ac:dyDescent="0.35">
      <c r="B13" s="624"/>
      <c r="C13" s="620"/>
      <c r="D13" s="294" t="s">
        <v>800</v>
      </c>
      <c r="E13" s="294" t="s">
        <v>670</v>
      </c>
      <c r="F13" s="294" t="s">
        <v>690</v>
      </c>
      <c r="G13" s="315" t="s">
        <v>936</v>
      </c>
      <c r="H13" s="315" t="s">
        <v>691</v>
      </c>
      <c r="I13" s="42"/>
    </row>
    <row r="14" spans="2:9" ht="46" x14ac:dyDescent="0.35">
      <c r="B14" s="624"/>
      <c r="C14" s="620"/>
      <c r="D14" s="247" t="s">
        <v>801</v>
      </c>
      <c r="E14" s="247" t="s">
        <v>802</v>
      </c>
      <c r="F14" s="247" t="s">
        <v>803</v>
      </c>
      <c r="G14" s="333" t="s">
        <v>1029</v>
      </c>
      <c r="H14" s="316" t="s">
        <v>1028</v>
      </c>
      <c r="I14" s="42"/>
    </row>
    <row r="15" spans="2:9" ht="25" customHeight="1" thickBot="1" x14ac:dyDescent="0.4">
      <c r="B15" s="625"/>
      <c r="C15" s="621"/>
      <c r="D15" s="247" t="s">
        <v>804</v>
      </c>
      <c r="E15" s="247" t="s">
        <v>802</v>
      </c>
      <c r="F15" s="247" t="s">
        <v>805</v>
      </c>
      <c r="G15" s="333" t="s">
        <v>1033</v>
      </c>
      <c r="H15" s="316" t="s">
        <v>1034</v>
      </c>
      <c r="I15" s="42"/>
    </row>
    <row r="16" spans="2:9" ht="57.5" x14ac:dyDescent="0.35">
      <c r="B16" s="619" t="s">
        <v>719</v>
      </c>
      <c r="C16" s="619" t="s">
        <v>766</v>
      </c>
      <c r="D16" s="248" t="s">
        <v>806</v>
      </c>
      <c r="E16" s="248" t="s">
        <v>671</v>
      </c>
      <c r="F16" s="248" t="s">
        <v>692</v>
      </c>
      <c r="G16" s="331">
        <v>0</v>
      </c>
      <c r="H16" s="314" t="s">
        <v>693</v>
      </c>
      <c r="I16" s="42"/>
    </row>
    <row r="17" spans="2:13" ht="34.5" x14ac:dyDescent="0.35">
      <c r="B17" s="620"/>
      <c r="C17" s="620"/>
      <c r="D17" s="294" t="s">
        <v>807</v>
      </c>
      <c r="E17" s="294" t="s">
        <v>672</v>
      </c>
      <c r="F17" s="294" t="s">
        <v>694</v>
      </c>
      <c r="G17" s="332">
        <v>0</v>
      </c>
      <c r="H17" s="315" t="s">
        <v>695</v>
      </c>
      <c r="I17" s="42"/>
    </row>
    <row r="18" spans="2:13" ht="46" x14ac:dyDescent="0.35">
      <c r="B18" s="620"/>
      <c r="C18" s="620"/>
      <c r="D18" s="247" t="s">
        <v>808</v>
      </c>
      <c r="E18" s="247" t="s">
        <v>809</v>
      </c>
      <c r="F18" s="247" t="s">
        <v>810</v>
      </c>
      <c r="G18" s="335" t="s">
        <v>975</v>
      </c>
      <c r="H18" s="316" t="s">
        <v>771</v>
      </c>
      <c r="I18" s="42"/>
    </row>
    <row r="19" spans="2:13" ht="98.15" customHeight="1" x14ac:dyDescent="0.35">
      <c r="B19" s="620"/>
      <c r="C19" s="620"/>
      <c r="D19" s="247" t="s">
        <v>811</v>
      </c>
      <c r="E19" s="247" t="s">
        <v>812</v>
      </c>
      <c r="F19" s="247" t="s">
        <v>813</v>
      </c>
      <c r="G19" s="338" t="s">
        <v>976</v>
      </c>
      <c r="H19" s="317">
        <v>4</v>
      </c>
      <c r="I19" s="42"/>
    </row>
    <row r="20" spans="2:13" ht="34.5" x14ac:dyDescent="0.35">
      <c r="B20" s="620"/>
      <c r="C20" s="620"/>
      <c r="D20" s="294" t="s">
        <v>814</v>
      </c>
      <c r="E20" s="294" t="s">
        <v>673</v>
      </c>
      <c r="F20" s="294" t="s">
        <v>696</v>
      </c>
      <c r="G20" s="334" t="s">
        <v>937</v>
      </c>
      <c r="H20" s="315" t="s">
        <v>697</v>
      </c>
      <c r="I20" s="42"/>
    </row>
    <row r="21" spans="2:13" ht="126.5" x14ac:dyDescent="0.35">
      <c r="B21" s="620"/>
      <c r="C21" s="620"/>
      <c r="D21" s="247" t="s">
        <v>815</v>
      </c>
      <c r="E21" s="247" t="s">
        <v>816</v>
      </c>
      <c r="F21" s="247" t="s">
        <v>817</v>
      </c>
      <c r="G21" s="408" t="s">
        <v>977</v>
      </c>
      <c r="H21" s="316" t="s">
        <v>772</v>
      </c>
      <c r="I21" s="42"/>
    </row>
    <row r="22" spans="2:13" ht="94" customHeight="1" thickBot="1" x14ac:dyDescent="0.4">
      <c r="B22" s="621"/>
      <c r="C22" s="621"/>
      <c r="D22" s="247" t="s">
        <v>818</v>
      </c>
      <c r="E22" s="247" t="s">
        <v>819</v>
      </c>
      <c r="F22" s="247" t="s">
        <v>820</v>
      </c>
      <c r="G22" s="408" t="s">
        <v>1003</v>
      </c>
      <c r="H22" s="318" t="s">
        <v>773</v>
      </c>
      <c r="I22" s="42"/>
    </row>
    <row r="23" spans="2:13" ht="34.5" x14ac:dyDescent="0.35">
      <c r="B23" s="619" t="s">
        <v>718</v>
      </c>
      <c r="C23" s="619" t="s">
        <v>767</v>
      </c>
      <c r="D23" s="248" t="s">
        <v>821</v>
      </c>
      <c r="E23" s="248" t="s">
        <v>674</v>
      </c>
      <c r="F23" s="248" t="s">
        <v>698</v>
      </c>
      <c r="G23" s="248"/>
      <c r="H23" s="314" t="s">
        <v>699</v>
      </c>
      <c r="I23" s="42"/>
      <c r="M23" s="257"/>
    </row>
    <row r="24" spans="2:13" ht="34.5" x14ac:dyDescent="0.35">
      <c r="B24" s="620"/>
      <c r="C24" s="620"/>
      <c r="D24" s="247" t="s">
        <v>822</v>
      </c>
      <c r="E24" s="247" t="s">
        <v>675</v>
      </c>
      <c r="F24" s="247" t="s">
        <v>700</v>
      </c>
      <c r="G24" s="336" t="s">
        <v>995</v>
      </c>
      <c r="H24" s="316" t="s">
        <v>701</v>
      </c>
      <c r="I24" s="42"/>
    </row>
    <row r="25" spans="2:13" ht="57.5" x14ac:dyDescent="0.35">
      <c r="B25" s="620"/>
      <c r="C25" s="620"/>
      <c r="D25" s="247" t="s">
        <v>823</v>
      </c>
      <c r="E25" s="247" t="s">
        <v>824</v>
      </c>
      <c r="F25" s="247" t="s">
        <v>825</v>
      </c>
      <c r="G25" s="412" t="s">
        <v>978</v>
      </c>
      <c r="H25" s="316" t="s">
        <v>774</v>
      </c>
      <c r="I25" s="42"/>
    </row>
    <row r="26" spans="2:13" ht="112" customHeight="1" x14ac:dyDescent="0.35">
      <c r="B26" s="620"/>
      <c r="C26" s="620"/>
      <c r="D26" s="247" t="s">
        <v>826</v>
      </c>
      <c r="E26" s="247" t="s">
        <v>827</v>
      </c>
      <c r="F26" s="247" t="s">
        <v>828</v>
      </c>
      <c r="G26" s="411" t="s">
        <v>979</v>
      </c>
      <c r="H26" s="316" t="s">
        <v>775</v>
      </c>
      <c r="I26" s="42"/>
    </row>
    <row r="27" spans="2:13" ht="46" x14ac:dyDescent="0.35">
      <c r="B27" s="620"/>
      <c r="C27" s="620"/>
      <c r="D27" s="294" t="s">
        <v>829</v>
      </c>
      <c r="E27" s="294" t="s">
        <v>676</v>
      </c>
      <c r="F27" s="294" t="s">
        <v>702</v>
      </c>
      <c r="G27" s="294"/>
      <c r="H27" s="315" t="s">
        <v>703</v>
      </c>
      <c r="I27" s="42"/>
    </row>
    <row r="28" spans="2:13" ht="57.5" x14ac:dyDescent="0.35">
      <c r="B28" s="620"/>
      <c r="C28" s="620"/>
      <c r="D28" s="247" t="s">
        <v>830</v>
      </c>
      <c r="E28" s="247" t="s">
        <v>831</v>
      </c>
      <c r="F28" s="247" t="s">
        <v>832</v>
      </c>
      <c r="G28" s="410" t="s">
        <v>981</v>
      </c>
      <c r="H28" s="316" t="s">
        <v>776</v>
      </c>
      <c r="I28" s="42"/>
    </row>
    <row r="29" spans="2:13" ht="69.5" thickBot="1" x14ac:dyDescent="0.4">
      <c r="B29" s="621"/>
      <c r="C29" s="621"/>
      <c r="D29" s="247" t="s">
        <v>833</v>
      </c>
      <c r="E29" s="247" t="s">
        <v>834</v>
      </c>
      <c r="F29" s="247" t="s">
        <v>835</v>
      </c>
      <c r="G29" s="410" t="s">
        <v>980</v>
      </c>
      <c r="H29" s="316" t="s">
        <v>777</v>
      </c>
      <c r="I29" s="42"/>
    </row>
    <row r="30" spans="2:13" ht="46" x14ac:dyDescent="0.35">
      <c r="B30" s="619" t="s">
        <v>348</v>
      </c>
      <c r="C30" s="619" t="s">
        <v>768</v>
      </c>
      <c r="D30" s="248" t="s">
        <v>836</v>
      </c>
      <c r="E30" s="248" t="s">
        <v>677</v>
      </c>
      <c r="F30" s="248" t="s">
        <v>704</v>
      </c>
      <c r="G30" s="331">
        <v>0</v>
      </c>
      <c r="H30" s="314" t="s">
        <v>705</v>
      </c>
      <c r="I30" s="42"/>
    </row>
    <row r="31" spans="2:13" ht="34.5" x14ac:dyDescent="0.35">
      <c r="B31" s="620"/>
      <c r="C31" s="620"/>
      <c r="D31" s="294" t="s">
        <v>837</v>
      </c>
      <c r="E31" s="294" t="s">
        <v>678</v>
      </c>
      <c r="F31" s="294" t="s">
        <v>706</v>
      </c>
      <c r="G31" s="332">
        <v>0</v>
      </c>
      <c r="H31" s="315" t="s">
        <v>707</v>
      </c>
      <c r="I31" s="42"/>
    </row>
    <row r="32" spans="2:13" ht="34.5" x14ac:dyDescent="0.35">
      <c r="B32" s="620"/>
      <c r="C32" s="620"/>
      <c r="D32" s="247" t="s">
        <v>838</v>
      </c>
      <c r="E32" s="247" t="s">
        <v>839</v>
      </c>
      <c r="F32" s="247" t="s">
        <v>840</v>
      </c>
      <c r="G32" s="338" t="s">
        <v>982</v>
      </c>
      <c r="H32" s="318" t="s">
        <v>778</v>
      </c>
      <c r="I32" s="42"/>
    </row>
    <row r="33" spans="2:9" ht="235" customHeight="1" x14ac:dyDescent="0.35">
      <c r="B33" s="620"/>
      <c r="C33" s="620"/>
      <c r="D33" s="247" t="s">
        <v>841</v>
      </c>
      <c r="E33" s="247" t="s">
        <v>842</v>
      </c>
      <c r="F33" s="247" t="s">
        <v>843</v>
      </c>
      <c r="G33" s="410" t="s">
        <v>983</v>
      </c>
      <c r="H33" s="316" t="s">
        <v>779</v>
      </c>
      <c r="I33" s="42"/>
    </row>
    <row r="34" spans="2:9" ht="34.5" x14ac:dyDescent="0.35">
      <c r="B34" s="620"/>
      <c r="C34" s="620"/>
      <c r="D34" s="294" t="s">
        <v>844</v>
      </c>
      <c r="E34" s="294" t="s">
        <v>679</v>
      </c>
      <c r="F34" s="294" t="s">
        <v>708</v>
      </c>
      <c r="G34" s="332">
        <v>0</v>
      </c>
      <c r="H34" s="315" t="s">
        <v>709</v>
      </c>
      <c r="I34" s="42"/>
    </row>
    <row r="35" spans="2:9" ht="34.5" x14ac:dyDescent="0.35">
      <c r="B35" s="620"/>
      <c r="C35" s="620"/>
      <c r="D35" s="247" t="s">
        <v>845</v>
      </c>
      <c r="E35" s="247" t="s">
        <v>846</v>
      </c>
      <c r="F35" s="247" t="s">
        <v>847</v>
      </c>
      <c r="G35" s="338" t="s">
        <v>984</v>
      </c>
      <c r="H35" s="316" t="s">
        <v>780</v>
      </c>
      <c r="I35" s="42"/>
    </row>
    <row r="36" spans="2:9" ht="69.5" thickBot="1" x14ac:dyDescent="0.4">
      <c r="B36" s="621"/>
      <c r="C36" s="621"/>
      <c r="D36" s="247" t="s">
        <v>848</v>
      </c>
      <c r="E36" s="247" t="s">
        <v>849</v>
      </c>
      <c r="F36" s="247" t="s">
        <v>850</v>
      </c>
      <c r="G36" s="338" t="s">
        <v>985</v>
      </c>
      <c r="H36" s="316" t="s">
        <v>781</v>
      </c>
      <c r="I36" s="42"/>
    </row>
    <row r="37" spans="2:9" ht="46" x14ac:dyDescent="0.35">
      <c r="B37" s="619" t="s">
        <v>715</v>
      </c>
      <c r="C37" s="619" t="s">
        <v>769</v>
      </c>
      <c r="D37" s="248" t="s">
        <v>851</v>
      </c>
      <c r="E37" s="248" t="s">
        <v>680</v>
      </c>
      <c r="F37" s="248" t="s">
        <v>710</v>
      </c>
      <c r="G37" s="319" t="s">
        <v>927</v>
      </c>
      <c r="H37" s="319" t="s">
        <v>782</v>
      </c>
      <c r="I37" s="42"/>
    </row>
    <row r="38" spans="2:9" ht="34.5" x14ac:dyDescent="0.35">
      <c r="B38" s="620"/>
      <c r="C38" s="620"/>
      <c r="D38" s="294" t="s">
        <v>852</v>
      </c>
      <c r="E38" s="294" t="s">
        <v>681</v>
      </c>
      <c r="F38" s="294" t="s">
        <v>711</v>
      </c>
      <c r="G38" s="334" t="s">
        <v>986</v>
      </c>
      <c r="H38" s="315" t="s">
        <v>783</v>
      </c>
      <c r="I38" s="42"/>
    </row>
    <row r="39" spans="2:9" ht="69" x14ac:dyDescent="0.35">
      <c r="B39" s="620"/>
      <c r="C39" s="620"/>
      <c r="D39" s="247" t="s">
        <v>853</v>
      </c>
      <c r="E39" s="247" t="s">
        <v>854</v>
      </c>
      <c r="F39" s="247" t="s">
        <v>855</v>
      </c>
      <c r="G39" s="337" t="s">
        <v>988</v>
      </c>
      <c r="H39" s="318" t="s">
        <v>784</v>
      </c>
      <c r="I39" s="42"/>
    </row>
    <row r="40" spans="2:9" ht="57.5" x14ac:dyDescent="0.35">
      <c r="B40" s="620"/>
      <c r="C40" s="620"/>
      <c r="D40" s="247" t="s">
        <v>856</v>
      </c>
      <c r="E40" s="247" t="s">
        <v>857</v>
      </c>
      <c r="F40" s="247" t="s">
        <v>858</v>
      </c>
      <c r="G40" s="409" t="s">
        <v>987</v>
      </c>
      <c r="H40" s="318" t="s">
        <v>785</v>
      </c>
      <c r="I40" s="42"/>
    </row>
    <row r="41" spans="2:9" ht="46" x14ac:dyDescent="0.35">
      <c r="B41" s="620"/>
      <c r="C41" s="620"/>
      <c r="D41" s="294" t="s">
        <v>859</v>
      </c>
      <c r="E41" s="294" t="s">
        <v>682</v>
      </c>
      <c r="F41" s="294" t="s">
        <v>712</v>
      </c>
      <c r="G41" s="334" t="s">
        <v>989</v>
      </c>
      <c r="H41" s="315" t="s">
        <v>786</v>
      </c>
      <c r="I41" s="42"/>
    </row>
    <row r="42" spans="2:9" ht="46" x14ac:dyDescent="0.35">
      <c r="B42" s="620"/>
      <c r="C42" s="620"/>
      <c r="D42" s="247" t="s">
        <v>860</v>
      </c>
      <c r="E42" s="247" t="s">
        <v>861</v>
      </c>
      <c r="F42" s="247" t="s">
        <v>862</v>
      </c>
      <c r="G42" s="247" t="s">
        <v>944</v>
      </c>
      <c r="H42" s="318" t="s">
        <v>787</v>
      </c>
      <c r="I42" s="42"/>
    </row>
    <row r="43" spans="2:9" ht="58" thickBot="1" x14ac:dyDescent="0.4">
      <c r="B43" s="621"/>
      <c r="C43" s="621"/>
      <c r="D43" s="295" t="s">
        <v>863</v>
      </c>
      <c r="E43" s="295" t="s">
        <v>864</v>
      </c>
      <c r="F43" s="295" t="s">
        <v>865</v>
      </c>
      <c r="G43" s="295" t="s">
        <v>943</v>
      </c>
      <c r="H43" s="320" t="s">
        <v>788</v>
      </c>
      <c r="I43" s="42"/>
    </row>
    <row r="44" spans="2:9" ht="15" thickBot="1" x14ac:dyDescent="0.4">
      <c r="B44" s="296"/>
      <c r="C44" s="297"/>
      <c r="D44" s="297"/>
      <c r="E44" s="297"/>
      <c r="F44" s="297"/>
      <c r="G44" s="297"/>
      <c r="H44" s="321"/>
      <c r="I44" s="298"/>
    </row>
    <row r="45" spans="2:9" x14ac:dyDescent="0.35">
      <c r="G45" s="6"/>
    </row>
    <row r="46" spans="2:9" x14ac:dyDescent="0.35">
      <c r="G46" s="6"/>
    </row>
    <row r="47" spans="2:9" x14ac:dyDescent="0.35">
      <c r="G47" s="6"/>
    </row>
    <row r="48" spans="2:9" x14ac:dyDescent="0.35">
      <c r="G48" s="6"/>
    </row>
    <row r="49" spans="4:7" x14ac:dyDescent="0.35">
      <c r="D49" s="433" t="s">
        <v>1036</v>
      </c>
      <c r="G49" s="6"/>
    </row>
    <row r="50" spans="4:7" x14ac:dyDescent="0.35">
      <c r="G50" s="6"/>
    </row>
    <row r="51" spans="4:7" x14ac:dyDescent="0.35">
      <c r="G51" s="6"/>
    </row>
    <row r="52" spans="4:7" x14ac:dyDescent="0.35">
      <c r="G52" s="6"/>
    </row>
    <row r="53" spans="4:7" x14ac:dyDescent="0.35">
      <c r="G53" s="6"/>
    </row>
    <row r="54" spans="4:7" x14ac:dyDescent="0.35">
      <c r="G54" s="6"/>
    </row>
    <row r="55" spans="4:7" x14ac:dyDescent="0.35">
      <c r="G55" s="6"/>
    </row>
    <row r="56" spans="4:7" x14ac:dyDescent="0.35">
      <c r="G56" s="6"/>
    </row>
    <row r="57" spans="4:7" x14ac:dyDescent="0.35">
      <c r="G57" s="6"/>
    </row>
    <row r="58" spans="4:7" x14ac:dyDescent="0.35">
      <c r="G58" s="6"/>
    </row>
    <row r="59" spans="4:7" x14ac:dyDescent="0.35">
      <c r="G59" s="6"/>
    </row>
    <row r="60" spans="4:7" x14ac:dyDescent="0.35">
      <c r="G60" s="6"/>
    </row>
    <row r="61" spans="4:7" x14ac:dyDescent="0.35">
      <c r="G61" s="6"/>
    </row>
    <row r="62" spans="4:7" x14ac:dyDescent="0.35">
      <c r="G62" s="6"/>
    </row>
    <row r="63" spans="4:7" x14ac:dyDescent="0.35">
      <c r="G63" s="6"/>
    </row>
    <row r="64" spans="4:7" x14ac:dyDescent="0.35">
      <c r="G64" s="6"/>
    </row>
    <row r="65" spans="7:7" x14ac:dyDescent="0.35">
      <c r="G65" s="6"/>
    </row>
    <row r="66" spans="7:7" x14ac:dyDescent="0.35">
      <c r="G66" s="6"/>
    </row>
    <row r="67" spans="7:7" x14ac:dyDescent="0.35">
      <c r="G67" s="6"/>
    </row>
    <row r="68" spans="7:7" x14ac:dyDescent="0.35">
      <c r="G68" s="6"/>
    </row>
  </sheetData>
  <mergeCells count="15">
    <mergeCell ref="C37:C43"/>
    <mergeCell ref="B37:B43"/>
    <mergeCell ref="C3:H3"/>
    <mergeCell ref="C16:C22"/>
    <mergeCell ref="B16:B22"/>
    <mergeCell ref="C23:C29"/>
    <mergeCell ref="B23:B29"/>
    <mergeCell ref="C30:C36"/>
    <mergeCell ref="B30:B36"/>
    <mergeCell ref="D4:H4"/>
    <mergeCell ref="D5:F5"/>
    <mergeCell ref="C8:C15"/>
    <mergeCell ref="B8:B15"/>
    <mergeCell ref="B7:D7"/>
    <mergeCell ref="B6:D6"/>
  </mergeCell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G60"/>
  <sheetViews>
    <sheetView workbookViewId="0">
      <selection activeCell="C33" sqref="C33:F33"/>
    </sheetView>
  </sheetViews>
  <sheetFormatPr defaultColWidth="9.08984375" defaultRowHeight="14.5" x14ac:dyDescent="0.35"/>
  <cols>
    <col min="1" max="2" width="1.81640625" customWidth="1"/>
    <col min="3" max="3" width="35.81640625" customWidth="1"/>
    <col min="4" max="4" width="26.08984375" customWidth="1"/>
    <col min="5" max="5" width="22.81640625" customWidth="1"/>
    <col min="6" max="6" width="25" customWidth="1"/>
    <col min="7" max="7" width="2" customWidth="1"/>
    <col min="8" max="8" width="1.54296875" customWidth="1"/>
  </cols>
  <sheetData>
    <row r="1" spans="2:7" ht="15" thickBot="1" x14ac:dyDescent="0.4"/>
    <row r="2" spans="2:7" ht="15" thickBot="1" x14ac:dyDescent="0.4">
      <c r="B2" s="82"/>
      <c r="C2" s="83"/>
      <c r="D2" s="83"/>
      <c r="E2" s="83"/>
      <c r="F2" s="83"/>
      <c r="G2" s="84"/>
    </row>
    <row r="3" spans="2:7" ht="20.5" thickBot="1" x14ac:dyDescent="0.45">
      <c r="B3" s="85"/>
      <c r="C3" s="612" t="s">
        <v>220</v>
      </c>
      <c r="D3" s="613"/>
      <c r="E3" s="613"/>
      <c r="F3" s="614"/>
      <c r="G3" s="50"/>
    </row>
    <row r="4" spans="2:7" x14ac:dyDescent="0.35">
      <c r="B4" s="615"/>
      <c r="C4" s="616"/>
      <c r="D4" s="616"/>
      <c r="E4" s="616"/>
      <c r="F4" s="616"/>
      <c r="G4" s="50"/>
    </row>
    <row r="5" spans="2:7" x14ac:dyDescent="0.35">
      <c r="B5" s="51"/>
      <c r="C5" s="641"/>
      <c r="D5" s="641"/>
      <c r="E5" s="641"/>
      <c r="F5" s="641"/>
      <c r="G5" s="50"/>
    </row>
    <row r="6" spans="2:7" x14ac:dyDescent="0.35">
      <c r="B6" s="51"/>
      <c r="C6" s="52"/>
      <c r="D6" s="53"/>
      <c r="E6" s="52"/>
      <c r="F6" s="53"/>
      <c r="G6" s="50"/>
    </row>
    <row r="7" spans="2:7" x14ac:dyDescent="0.35">
      <c r="B7" s="51"/>
      <c r="C7" s="617" t="s">
        <v>231</v>
      </c>
      <c r="D7" s="617"/>
      <c r="E7" s="54"/>
      <c r="F7" s="53"/>
      <c r="G7" s="50"/>
    </row>
    <row r="8" spans="2:7" ht="15" thickBot="1" x14ac:dyDescent="0.4">
      <c r="B8" s="51"/>
      <c r="C8" s="642" t="s">
        <v>289</v>
      </c>
      <c r="D8" s="642"/>
      <c r="E8" s="642"/>
      <c r="F8" s="642"/>
      <c r="G8" s="50"/>
    </row>
    <row r="9" spans="2:7" ht="15" thickBot="1" x14ac:dyDescent="0.4">
      <c r="B9" s="51"/>
      <c r="C9" s="27" t="s">
        <v>233</v>
      </c>
      <c r="D9" s="28" t="s">
        <v>232</v>
      </c>
      <c r="E9" s="643" t="s">
        <v>267</v>
      </c>
      <c r="F9" s="644"/>
      <c r="G9" s="50"/>
    </row>
    <row r="10" spans="2:7" ht="96.75" customHeight="1" x14ac:dyDescent="0.35">
      <c r="B10" s="51"/>
      <c r="C10" s="277" t="s">
        <v>740</v>
      </c>
      <c r="D10" s="277" t="s">
        <v>941</v>
      </c>
      <c r="E10" s="656" t="s">
        <v>1012</v>
      </c>
      <c r="F10" s="657"/>
      <c r="G10" s="50"/>
    </row>
    <row r="11" spans="2:7" ht="63.75" customHeight="1" x14ac:dyDescent="0.35">
      <c r="B11" s="51"/>
      <c r="C11" s="278" t="s">
        <v>741</v>
      </c>
      <c r="D11" s="277" t="s">
        <v>939</v>
      </c>
      <c r="E11" s="632" t="s">
        <v>990</v>
      </c>
      <c r="F11" s="633"/>
      <c r="G11" s="50"/>
    </row>
    <row r="12" spans="2:7" ht="96.75" customHeight="1" x14ac:dyDescent="0.35">
      <c r="B12" s="51"/>
      <c r="C12" s="278" t="s">
        <v>742</v>
      </c>
      <c r="D12" s="277" t="s">
        <v>940</v>
      </c>
      <c r="E12" s="632" t="s">
        <v>991</v>
      </c>
      <c r="F12" s="633"/>
      <c r="G12" s="50"/>
    </row>
    <row r="13" spans="2:7" ht="119.25" customHeight="1" x14ac:dyDescent="0.35">
      <c r="B13" s="51"/>
      <c r="C13" s="278" t="s">
        <v>743</v>
      </c>
      <c r="D13" s="277" t="s">
        <v>939</v>
      </c>
      <c r="E13" s="632" t="s">
        <v>1013</v>
      </c>
      <c r="F13" s="633"/>
      <c r="G13" s="50"/>
    </row>
    <row r="14" spans="2:7" ht="68.25" customHeight="1" x14ac:dyDescent="0.35">
      <c r="B14" s="51"/>
      <c r="C14" s="278" t="s">
        <v>744</v>
      </c>
      <c r="D14" s="277" t="s">
        <v>940</v>
      </c>
      <c r="E14" s="632" t="s">
        <v>1014</v>
      </c>
      <c r="F14" s="633"/>
      <c r="G14" s="50"/>
    </row>
    <row r="15" spans="2:7" ht="51.75" customHeight="1" x14ac:dyDescent="0.35">
      <c r="B15" s="51"/>
      <c r="C15" s="278" t="s">
        <v>745</v>
      </c>
      <c r="D15" s="277" t="s">
        <v>942</v>
      </c>
      <c r="E15" s="632" t="s">
        <v>938</v>
      </c>
      <c r="F15" s="633"/>
      <c r="G15" s="50"/>
    </row>
    <row r="16" spans="2:7" ht="30" customHeight="1" x14ac:dyDescent="0.35">
      <c r="B16" s="51"/>
      <c r="C16" s="30"/>
      <c r="D16" s="30"/>
      <c r="E16" s="637"/>
      <c r="F16" s="638"/>
      <c r="G16" s="50"/>
    </row>
    <row r="17" spans="2:7" ht="30" customHeight="1" x14ac:dyDescent="0.35">
      <c r="B17" s="51"/>
      <c r="C17" s="30"/>
      <c r="D17" s="30"/>
      <c r="E17" s="637"/>
      <c r="F17" s="638"/>
      <c r="G17" s="50"/>
    </row>
    <row r="18" spans="2:7" ht="30" customHeight="1" x14ac:dyDescent="0.35">
      <c r="B18" s="51"/>
      <c r="C18" s="30"/>
      <c r="D18" s="30"/>
      <c r="E18" s="637"/>
      <c r="F18" s="638"/>
      <c r="G18" s="50"/>
    </row>
    <row r="19" spans="2:7" ht="30" customHeight="1" x14ac:dyDescent="0.35">
      <c r="B19" s="51"/>
      <c r="C19" s="30"/>
      <c r="D19" s="30"/>
      <c r="E19" s="637"/>
      <c r="F19" s="638"/>
      <c r="G19" s="50"/>
    </row>
    <row r="20" spans="2:7" ht="30" customHeight="1" thickBot="1" x14ac:dyDescent="0.4">
      <c r="B20" s="51"/>
      <c r="C20" s="31"/>
      <c r="D20" s="31"/>
      <c r="E20" s="639"/>
      <c r="F20" s="640"/>
      <c r="G20" s="50"/>
    </row>
    <row r="21" spans="2:7" x14ac:dyDescent="0.35">
      <c r="B21" s="51"/>
      <c r="C21" s="53"/>
      <c r="D21" s="53"/>
      <c r="E21" s="53"/>
      <c r="F21" s="53"/>
      <c r="G21" s="50"/>
    </row>
    <row r="22" spans="2:7" x14ac:dyDescent="0.35">
      <c r="B22" s="51"/>
      <c r="C22" s="635" t="s">
        <v>250</v>
      </c>
      <c r="D22" s="635"/>
      <c r="E22" s="635"/>
      <c r="F22" s="635"/>
      <c r="G22" s="50"/>
    </row>
    <row r="23" spans="2:7" ht="15" thickBot="1" x14ac:dyDescent="0.4">
      <c r="B23" s="51"/>
      <c r="C23" s="636" t="s">
        <v>265</v>
      </c>
      <c r="D23" s="636"/>
      <c r="E23" s="636"/>
      <c r="F23" s="636"/>
      <c r="G23" s="50"/>
    </row>
    <row r="24" spans="2:7" ht="15" thickBot="1" x14ac:dyDescent="0.4">
      <c r="B24" s="51"/>
      <c r="C24" s="27" t="s">
        <v>233</v>
      </c>
      <c r="D24" s="28" t="s">
        <v>232</v>
      </c>
      <c r="E24" s="643" t="s">
        <v>267</v>
      </c>
      <c r="F24" s="644"/>
      <c r="G24" s="50"/>
    </row>
    <row r="25" spans="2:7" ht="40" customHeight="1" x14ac:dyDescent="0.35">
      <c r="B25" s="51"/>
      <c r="C25" s="30"/>
      <c r="D25" s="29"/>
      <c r="E25" s="646"/>
      <c r="F25" s="647"/>
      <c r="G25" s="50"/>
    </row>
    <row r="26" spans="2:7" ht="40" customHeight="1" x14ac:dyDescent="0.35">
      <c r="B26" s="51"/>
      <c r="C26" s="30"/>
      <c r="D26" s="29"/>
      <c r="E26" s="646"/>
      <c r="F26" s="647"/>
      <c r="G26" s="50"/>
    </row>
    <row r="27" spans="2:7" ht="40" customHeight="1" x14ac:dyDescent="0.35">
      <c r="B27" s="51"/>
      <c r="C27" s="30"/>
      <c r="D27" s="30"/>
      <c r="E27" s="637"/>
      <c r="F27" s="638"/>
      <c r="G27" s="50"/>
    </row>
    <row r="28" spans="2:7" ht="40" customHeight="1" thickBot="1" x14ac:dyDescent="0.4">
      <c r="B28" s="51"/>
      <c r="C28" s="31"/>
      <c r="D28" s="31"/>
      <c r="E28" s="639"/>
      <c r="F28" s="640"/>
      <c r="G28" s="50"/>
    </row>
    <row r="29" spans="2:7" x14ac:dyDescent="0.35">
      <c r="B29" s="51"/>
      <c r="C29" s="53"/>
      <c r="D29" s="53"/>
      <c r="E29" s="53"/>
      <c r="F29" s="53"/>
      <c r="G29" s="50"/>
    </row>
    <row r="30" spans="2:7" x14ac:dyDescent="0.35">
      <c r="B30" s="51"/>
      <c r="C30" s="53"/>
      <c r="D30" s="53"/>
      <c r="E30" s="53"/>
      <c r="F30" s="53"/>
      <c r="G30" s="50"/>
    </row>
    <row r="31" spans="2:7" ht="31.5" customHeight="1" x14ac:dyDescent="0.35">
      <c r="B31" s="51"/>
      <c r="C31" s="634" t="s">
        <v>249</v>
      </c>
      <c r="D31" s="634"/>
      <c r="E31" s="634"/>
      <c r="F31" s="634"/>
      <c r="G31" s="50"/>
    </row>
    <row r="32" spans="2:7" ht="15" thickBot="1" x14ac:dyDescent="0.4">
      <c r="B32" s="51"/>
      <c r="C32" s="642" t="s">
        <v>268</v>
      </c>
      <c r="D32" s="642"/>
      <c r="E32" s="645"/>
      <c r="F32" s="645"/>
      <c r="G32" s="50"/>
    </row>
    <row r="33" spans="2:7" ht="100" customHeight="1" thickBot="1" x14ac:dyDescent="0.4">
      <c r="B33" s="51"/>
      <c r="C33" s="653" t="s">
        <v>1037</v>
      </c>
      <c r="D33" s="654"/>
      <c r="E33" s="654"/>
      <c r="F33" s="655"/>
      <c r="G33" s="50"/>
    </row>
    <row r="34" spans="2:7" x14ac:dyDescent="0.35">
      <c r="B34" s="51"/>
      <c r="C34" s="53"/>
      <c r="D34" s="53"/>
      <c r="E34" s="53"/>
      <c r="F34" s="53"/>
      <c r="G34" s="50"/>
    </row>
    <row r="35" spans="2:7" x14ac:dyDescent="0.35">
      <c r="B35" s="51"/>
      <c r="C35" s="53"/>
      <c r="D35" s="53"/>
      <c r="E35" s="53"/>
      <c r="F35" s="53"/>
      <c r="G35" s="50"/>
    </row>
    <row r="36" spans="2:7" x14ac:dyDescent="0.35">
      <c r="B36" s="51"/>
      <c r="C36" s="53"/>
      <c r="D36" s="53"/>
      <c r="E36" s="53"/>
      <c r="F36" s="53"/>
      <c r="G36" s="50"/>
    </row>
    <row r="37" spans="2:7" ht="15" thickBot="1" x14ac:dyDescent="0.4">
      <c r="B37" s="55"/>
      <c r="C37" s="56"/>
      <c r="D37" s="56"/>
      <c r="E37" s="56"/>
      <c r="F37" s="56"/>
      <c r="G37" s="57"/>
    </row>
    <row r="38" spans="2:7" x14ac:dyDescent="0.35">
      <c r="B38" s="8"/>
      <c r="C38" s="8"/>
      <c r="D38" s="8"/>
      <c r="E38" s="8"/>
      <c r="F38" s="8"/>
      <c r="G38" s="8"/>
    </row>
    <row r="39" spans="2:7" x14ac:dyDescent="0.35">
      <c r="B39" s="8"/>
      <c r="C39" s="8"/>
      <c r="D39" s="8"/>
      <c r="E39" s="8"/>
      <c r="F39" s="8"/>
      <c r="G39" s="8"/>
    </row>
    <row r="40" spans="2:7" x14ac:dyDescent="0.35">
      <c r="B40" s="8"/>
      <c r="C40" s="8"/>
      <c r="D40" s="8"/>
      <c r="E40" s="8"/>
      <c r="F40" s="8"/>
      <c r="G40" s="8"/>
    </row>
    <row r="41" spans="2:7" x14ac:dyDescent="0.35">
      <c r="B41" s="8"/>
      <c r="C41" s="8"/>
      <c r="D41" s="8"/>
      <c r="E41" s="8"/>
      <c r="F41" s="8"/>
      <c r="G41" s="8"/>
    </row>
    <row r="42" spans="2:7" x14ac:dyDescent="0.35">
      <c r="B42" s="8"/>
      <c r="C42" s="8"/>
      <c r="D42" s="8"/>
      <c r="E42" s="8"/>
      <c r="F42" s="8"/>
      <c r="G42" s="8"/>
    </row>
    <row r="43" spans="2:7" x14ac:dyDescent="0.35">
      <c r="B43" s="8"/>
      <c r="C43" s="8"/>
      <c r="D43" s="8"/>
      <c r="E43" s="8"/>
      <c r="F43" s="8"/>
      <c r="G43" s="8"/>
    </row>
    <row r="44" spans="2:7" x14ac:dyDescent="0.35">
      <c r="B44" s="8"/>
      <c r="C44" s="648"/>
      <c r="D44" s="648"/>
      <c r="E44" s="7"/>
      <c r="F44" s="8"/>
      <c r="G44" s="8"/>
    </row>
    <row r="45" spans="2:7" x14ac:dyDescent="0.35">
      <c r="B45" s="8"/>
      <c r="C45" s="648"/>
      <c r="D45" s="648"/>
      <c r="E45" s="7"/>
      <c r="F45" s="8"/>
      <c r="G45" s="8"/>
    </row>
    <row r="46" spans="2:7" x14ac:dyDescent="0.35">
      <c r="B46" s="8"/>
      <c r="C46" s="658"/>
      <c r="D46" s="658"/>
      <c r="E46" s="658"/>
      <c r="F46" s="658"/>
      <c r="G46" s="8"/>
    </row>
    <row r="47" spans="2:7" x14ac:dyDescent="0.35">
      <c r="B47" s="8"/>
      <c r="C47" s="651"/>
      <c r="D47" s="651"/>
      <c r="E47" s="652"/>
      <c r="F47" s="652"/>
      <c r="G47" s="8"/>
    </row>
    <row r="48" spans="2:7" x14ac:dyDescent="0.35">
      <c r="B48" s="8"/>
      <c r="C48" s="651"/>
      <c r="D48" s="651"/>
      <c r="E48" s="649"/>
      <c r="F48" s="649"/>
      <c r="G48" s="8"/>
    </row>
    <row r="49" spans="2:7" x14ac:dyDescent="0.35">
      <c r="B49" s="8"/>
      <c r="C49" s="8"/>
      <c r="D49" s="8"/>
      <c r="E49" s="8"/>
      <c r="F49" s="8"/>
      <c r="G49" s="8"/>
    </row>
    <row r="50" spans="2:7" x14ac:dyDescent="0.35">
      <c r="B50" s="8"/>
      <c r="C50" s="648"/>
      <c r="D50" s="648"/>
      <c r="E50" s="7"/>
      <c r="F50" s="8"/>
      <c r="G50" s="8"/>
    </row>
    <row r="51" spans="2:7" x14ac:dyDescent="0.35">
      <c r="B51" s="8"/>
      <c r="C51" s="648"/>
      <c r="D51" s="648"/>
      <c r="E51" s="650"/>
      <c r="F51" s="650"/>
      <c r="G51" s="8"/>
    </row>
    <row r="52" spans="2:7" x14ac:dyDescent="0.35">
      <c r="B52" s="8"/>
      <c r="C52" s="7"/>
      <c r="D52" s="7"/>
      <c r="E52" s="7"/>
      <c r="F52" s="7"/>
      <c r="G52" s="8"/>
    </row>
    <row r="53" spans="2:7" x14ac:dyDescent="0.35">
      <c r="B53" s="8"/>
      <c r="C53" s="651"/>
      <c r="D53" s="651"/>
      <c r="E53" s="652"/>
      <c r="F53" s="652"/>
      <c r="G53" s="8"/>
    </row>
    <row r="54" spans="2:7" x14ac:dyDescent="0.35">
      <c r="B54" s="8"/>
      <c r="C54" s="651"/>
      <c r="D54" s="651"/>
      <c r="E54" s="649"/>
      <c r="F54" s="649"/>
      <c r="G54" s="8"/>
    </row>
    <row r="55" spans="2:7" x14ac:dyDescent="0.35">
      <c r="B55" s="8"/>
      <c r="C55" s="8"/>
      <c r="D55" s="8"/>
      <c r="E55" s="8"/>
      <c r="F55" s="8"/>
      <c r="G55" s="8"/>
    </row>
    <row r="56" spans="2:7" x14ac:dyDescent="0.35">
      <c r="B56" s="8"/>
      <c r="C56" s="648"/>
      <c r="D56" s="648"/>
      <c r="E56" s="8"/>
      <c r="F56" s="8"/>
      <c r="G56" s="8"/>
    </row>
    <row r="57" spans="2:7" x14ac:dyDescent="0.35">
      <c r="B57" s="8"/>
      <c r="C57" s="648"/>
      <c r="D57" s="648"/>
      <c r="E57" s="649"/>
      <c r="F57" s="649"/>
      <c r="G57" s="8"/>
    </row>
    <row r="58" spans="2:7" x14ac:dyDescent="0.35">
      <c r="B58" s="8"/>
      <c r="C58" s="651"/>
      <c r="D58" s="651"/>
      <c r="E58" s="649"/>
      <c r="F58" s="649"/>
      <c r="G58" s="8"/>
    </row>
    <row r="59" spans="2:7" x14ac:dyDescent="0.35">
      <c r="B59" s="8"/>
      <c r="C59" s="9"/>
      <c r="D59" s="8"/>
      <c r="E59" s="9"/>
      <c r="F59" s="8"/>
      <c r="G59" s="8"/>
    </row>
    <row r="60" spans="2:7" x14ac:dyDescent="0.35">
      <c r="B60" s="8"/>
      <c r="C60" s="9"/>
      <c r="D60" s="9"/>
      <c r="E60" s="9"/>
      <c r="F60" s="9"/>
      <c r="G60" s="10"/>
    </row>
  </sheetData>
  <mergeCells count="47">
    <mergeCell ref="C58:D58"/>
    <mergeCell ref="E58:F58"/>
    <mergeCell ref="C54:D54"/>
    <mergeCell ref="E54:F54"/>
    <mergeCell ref="C44:D44"/>
    <mergeCell ref="C45:D45"/>
    <mergeCell ref="E48:F48"/>
    <mergeCell ref="C50:D50"/>
    <mergeCell ref="C46:F46"/>
    <mergeCell ref="C47:D47"/>
    <mergeCell ref="C3:F3"/>
    <mergeCell ref="C56:D56"/>
    <mergeCell ref="C57:D57"/>
    <mergeCell ref="E57:F57"/>
    <mergeCell ref="C51:D51"/>
    <mergeCell ref="E51:F51"/>
    <mergeCell ref="C53:D53"/>
    <mergeCell ref="E53:F53"/>
    <mergeCell ref="C33:F33"/>
    <mergeCell ref="C32:D32"/>
    <mergeCell ref="E10:F10"/>
    <mergeCell ref="E11:F11"/>
    <mergeCell ref="E12:F12"/>
    <mergeCell ref="E47:F47"/>
    <mergeCell ref="C48:D48"/>
    <mergeCell ref="E18:F18"/>
    <mergeCell ref="E32:F32"/>
    <mergeCell ref="E24:F24"/>
    <mergeCell ref="E25:F25"/>
    <mergeCell ref="E26:F26"/>
    <mergeCell ref="E27:F27"/>
    <mergeCell ref="B4:F4"/>
    <mergeCell ref="C5:F5"/>
    <mergeCell ref="C7:D7"/>
    <mergeCell ref="C8:F8"/>
    <mergeCell ref="E9:F9"/>
    <mergeCell ref="E13:F13"/>
    <mergeCell ref="E14:F14"/>
    <mergeCell ref="C31:F31"/>
    <mergeCell ref="C22:F22"/>
    <mergeCell ref="C23:F23"/>
    <mergeCell ref="E16:F16"/>
    <mergeCell ref="E17:F17"/>
    <mergeCell ref="E28:F28"/>
    <mergeCell ref="E15:F15"/>
    <mergeCell ref="E19:F19"/>
    <mergeCell ref="E20:F20"/>
  </mergeCells>
  <dataValidations disablePrompts="1" count="2">
    <dataValidation type="whole" allowBlank="1" showInputMessage="1" showErrorMessage="1" sqref="E53 E47" xr:uid="{00000000-0002-0000-0400-000000000000}">
      <formula1>-999999999</formula1>
      <formula2>999999999</formula2>
    </dataValidation>
    <dataValidation type="list" allowBlank="1" showInputMessage="1" showErrorMessage="1" sqref="E57" xr:uid="{00000000-0002-0000-0400-000001000000}">
      <formula1>$K$64:$K$65</formula1>
    </dataValidation>
  </dataValidations>
  <pageMargins left="0.25" right="0.25" top="0.17" bottom="0.17" header="0.17" footer="0.17"/>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Z137"/>
  <sheetViews>
    <sheetView topLeftCell="A11" zoomScale="80" zoomScaleNormal="80" workbookViewId="0">
      <selection activeCell="E66" sqref="E66"/>
    </sheetView>
  </sheetViews>
  <sheetFormatPr defaultColWidth="9.08984375" defaultRowHeight="14.5" x14ac:dyDescent="0.35"/>
  <cols>
    <col min="1" max="1" width="2.08984375" customWidth="1"/>
    <col min="2" max="2" width="2.453125" customWidth="1"/>
    <col min="3" max="3" width="12.54296875" style="11" customWidth="1"/>
    <col min="4" max="4" width="15.54296875" customWidth="1"/>
    <col min="5" max="5" width="15" customWidth="1"/>
    <col min="6" max="6" width="18.81640625" customWidth="1"/>
    <col min="7" max="7" width="24.54296875" customWidth="1"/>
    <col min="8" max="8" width="80.54296875" customWidth="1"/>
    <col min="9" max="9" width="9.453125" customWidth="1"/>
    <col min="10" max="10" width="2.54296875" customWidth="1"/>
    <col min="11" max="11" width="2" customWidth="1"/>
    <col min="12" max="12" width="40.54296875" customWidth="1"/>
  </cols>
  <sheetData>
    <row r="1" spans="1:52" ht="15" thickBot="1" x14ac:dyDescent="0.4">
      <c r="A1" s="19"/>
      <c r="B1" s="19"/>
      <c r="C1" s="18"/>
      <c r="D1" s="19"/>
      <c r="E1" s="19"/>
      <c r="F1" s="19"/>
      <c r="G1" s="19"/>
      <c r="H1" s="92"/>
      <c r="I1" s="92"/>
      <c r="J1" s="19"/>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row>
    <row r="2" spans="1:52" ht="15" thickBot="1" x14ac:dyDescent="0.4">
      <c r="A2" s="19"/>
      <c r="B2" s="32"/>
      <c r="C2" s="33"/>
      <c r="D2" s="34"/>
      <c r="E2" s="34"/>
      <c r="F2" s="34"/>
      <c r="G2" s="34"/>
      <c r="H2" s="98"/>
      <c r="I2" s="98"/>
      <c r="J2" s="35"/>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row>
    <row r="3" spans="1:52" ht="20.5" thickBot="1" x14ac:dyDescent="0.45">
      <c r="A3" s="19"/>
      <c r="B3" s="85"/>
      <c r="C3" s="612" t="s">
        <v>246</v>
      </c>
      <c r="D3" s="613"/>
      <c r="E3" s="613"/>
      <c r="F3" s="613"/>
      <c r="G3" s="613"/>
      <c r="H3" s="613"/>
      <c r="I3" s="614"/>
      <c r="J3" s="87"/>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row>
    <row r="4" spans="1:52" ht="24.75" customHeight="1" x14ac:dyDescent="0.35">
      <c r="A4" s="19"/>
      <c r="B4" s="36"/>
      <c r="C4" s="687" t="s">
        <v>221</v>
      </c>
      <c r="D4" s="687"/>
      <c r="E4" s="687"/>
      <c r="F4" s="687"/>
      <c r="G4" s="687"/>
      <c r="H4" s="687"/>
      <c r="I4" s="687"/>
      <c r="J4" s="37"/>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row>
    <row r="5" spans="1:52" ht="15" customHeight="1" x14ac:dyDescent="0.35">
      <c r="A5" s="19"/>
      <c r="B5" s="36"/>
      <c r="C5" s="120"/>
      <c r="D5" s="120"/>
      <c r="E5" s="120"/>
      <c r="F5" s="120"/>
      <c r="G5" s="120"/>
      <c r="H5" s="120"/>
      <c r="I5" s="120"/>
      <c r="J5" s="37"/>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row>
    <row r="6" spans="1:52" x14ac:dyDescent="0.35">
      <c r="A6" s="19"/>
      <c r="B6" s="36"/>
      <c r="C6" s="38"/>
      <c r="D6" s="39"/>
      <c r="E6" s="39"/>
      <c r="F6" s="39"/>
      <c r="G6" s="39"/>
      <c r="H6" s="99"/>
      <c r="I6" s="99"/>
      <c r="J6" s="37"/>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row>
    <row r="7" spans="1:52" ht="15.75" customHeight="1" x14ac:dyDescent="0.35">
      <c r="A7" s="19"/>
      <c r="B7" s="36"/>
      <c r="C7" s="38"/>
      <c r="D7" s="688" t="s">
        <v>247</v>
      </c>
      <c r="E7" s="688"/>
      <c r="F7" s="688" t="s">
        <v>251</v>
      </c>
      <c r="G7" s="688"/>
      <c r="H7" s="97" t="s">
        <v>252</v>
      </c>
      <c r="I7" s="97" t="s">
        <v>230</v>
      </c>
      <c r="J7" s="37"/>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row>
    <row r="8" spans="1:52" s="11" customFormat="1" ht="37.5" customHeight="1" x14ac:dyDescent="0.35">
      <c r="A8" s="18"/>
      <c r="B8" s="41"/>
      <c r="C8" s="663" t="s">
        <v>245</v>
      </c>
      <c r="D8" s="667" t="s">
        <v>738</v>
      </c>
      <c r="E8" s="668"/>
      <c r="F8" s="668"/>
      <c r="G8" s="668"/>
      <c r="H8" s="668"/>
      <c r="I8" s="669"/>
      <c r="J8" s="4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row>
    <row r="9" spans="1:52" s="11" customFormat="1" ht="137.25" customHeight="1" x14ac:dyDescent="0.35">
      <c r="A9" s="18"/>
      <c r="B9" s="41"/>
      <c r="C9" s="663"/>
      <c r="D9" s="659" t="s">
        <v>728</v>
      </c>
      <c r="E9" s="659"/>
      <c r="F9" s="665" t="s">
        <v>739</v>
      </c>
      <c r="G9" s="666"/>
      <c r="H9" s="322" t="s">
        <v>998</v>
      </c>
      <c r="I9" s="414" t="s">
        <v>20</v>
      </c>
      <c r="J9" s="4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row>
    <row r="10" spans="1:52" s="11" customFormat="1" ht="24" customHeight="1" x14ac:dyDescent="0.35">
      <c r="A10" s="18"/>
      <c r="B10" s="41"/>
      <c r="C10" s="310" t="s">
        <v>660</v>
      </c>
      <c r="D10" s="660" t="s">
        <v>715</v>
      </c>
      <c r="E10" s="661"/>
      <c r="F10" s="661"/>
      <c r="G10" s="661"/>
      <c r="H10" s="661"/>
      <c r="I10" s="662"/>
      <c r="J10" s="4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row>
    <row r="11" spans="1:52" s="11" customFormat="1" ht="221.25" customHeight="1" x14ac:dyDescent="0.35">
      <c r="A11" s="18"/>
      <c r="B11" s="41"/>
      <c r="C11" s="249"/>
      <c r="D11" s="659" t="s">
        <v>730</v>
      </c>
      <c r="E11" s="659"/>
      <c r="F11" s="670" t="s">
        <v>992</v>
      </c>
      <c r="G11" s="671"/>
      <c r="H11" s="323" t="s">
        <v>1016</v>
      </c>
      <c r="I11" s="413" t="s">
        <v>20</v>
      </c>
      <c r="J11" s="42"/>
      <c r="L11" s="325"/>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row>
    <row r="12" spans="1:52" s="11" customFormat="1" ht="21" customHeight="1" x14ac:dyDescent="0.35">
      <c r="A12" s="18"/>
      <c r="B12" s="41"/>
      <c r="C12" s="310" t="s">
        <v>932</v>
      </c>
      <c r="D12" s="660" t="s">
        <v>348</v>
      </c>
      <c r="E12" s="661"/>
      <c r="F12" s="661"/>
      <c r="G12" s="661"/>
      <c r="H12" s="661"/>
      <c r="I12" s="662"/>
      <c r="J12" s="4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row>
    <row r="13" spans="1:52" s="11" customFormat="1" ht="238" customHeight="1" x14ac:dyDescent="0.35">
      <c r="A13" s="18"/>
      <c r="B13" s="41"/>
      <c r="C13" s="249"/>
      <c r="D13" s="659" t="s">
        <v>731</v>
      </c>
      <c r="E13" s="659"/>
      <c r="F13" s="659" t="s">
        <v>732</v>
      </c>
      <c r="G13" s="659"/>
      <c r="H13" s="323" t="s">
        <v>993</v>
      </c>
      <c r="I13" s="413" t="s">
        <v>20</v>
      </c>
      <c r="J13" s="4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row>
    <row r="14" spans="1:52" s="11" customFormat="1" ht="21" customHeight="1" x14ac:dyDescent="0.35">
      <c r="A14" s="18"/>
      <c r="B14" s="41"/>
      <c r="C14" s="310" t="s">
        <v>930</v>
      </c>
      <c r="D14" s="660" t="s">
        <v>733</v>
      </c>
      <c r="E14" s="661"/>
      <c r="F14" s="661"/>
      <c r="G14" s="661"/>
      <c r="H14" s="661"/>
      <c r="I14" s="662"/>
      <c r="J14" s="4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row>
    <row r="15" spans="1:52" s="11" customFormat="1" ht="187.5" customHeight="1" x14ac:dyDescent="0.35">
      <c r="A15" s="18"/>
      <c r="B15" s="41"/>
      <c r="C15" s="249"/>
      <c r="D15" s="659" t="s">
        <v>734</v>
      </c>
      <c r="E15" s="659"/>
      <c r="F15" s="659" t="s">
        <v>669</v>
      </c>
      <c r="G15" s="659"/>
      <c r="H15" s="322" t="s">
        <v>994</v>
      </c>
      <c r="I15" s="413" t="s">
        <v>20</v>
      </c>
      <c r="J15" s="4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row>
    <row r="16" spans="1:52" s="11" customFormat="1" ht="21" customHeight="1" x14ac:dyDescent="0.35">
      <c r="A16" s="18"/>
      <c r="B16" s="41"/>
      <c r="C16" s="310" t="s">
        <v>931</v>
      </c>
      <c r="D16" s="681" t="s">
        <v>718</v>
      </c>
      <c r="E16" s="682"/>
      <c r="F16" s="682"/>
      <c r="G16" s="682"/>
      <c r="H16" s="682"/>
      <c r="I16" s="683"/>
      <c r="J16" s="4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row>
    <row r="17" spans="1:52" s="11" customFormat="1" ht="128.25" customHeight="1" x14ac:dyDescent="0.35">
      <c r="A17" s="18"/>
      <c r="B17" s="41"/>
      <c r="C17" s="249"/>
      <c r="D17" s="659" t="s">
        <v>735</v>
      </c>
      <c r="E17" s="659"/>
      <c r="F17" s="659" t="s">
        <v>674</v>
      </c>
      <c r="G17" s="659"/>
      <c r="H17" s="322" t="s">
        <v>1006</v>
      </c>
      <c r="I17" s="413" t="s">
        <v>20</v>
      </c>
      <c r="J17" s="4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row>
    <row r="18" spans="1:52" s="11" customFormat="1" ht="21" customHeight="1" x14ac:dyDescent="0.35">
      <c r="A18" s="18"/>
      <c r="B18" s="41"/>
      <c r="C18" s="310" t="s">
        <v>659</v>
      </c>
      <c r="D18" s="660" t="s">
        <v>719</v>
      </c>
      <c r="E18" s="661"/>
      <c r="F18" s="661"/>
      <c r="G18" s="661"/>
      <c r="H18" s="661"/>
      <c r="I18" s="662"/>
      <c r="J18" s="4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row>
    <row r="19" spans="1:52" s="11" customFormat="1" ht="161.25" customHeight="1" x14ac:dyDescent="0.35">
      <c r="A19" s="18"/>
      <c r="B19" s="41"/>
      <c r="C19" s="249"/>
      <c r="D19" s="659" t="s">
        <v>736</v>
      </c>
      <c r="E19" s="659"/>
      <c r="F19" s="659" t="s">
        <v>671</v>
      </c>
      <c r="G19" s="659"/>
      <c r="H19" s="322" t="s">
        <v>996</v>
      </c>
      <c r="I19" s="273" t="s">
        <v>20</v>
      </c>
      <c r="J19" s="42"/>
      <c r="L19" s="27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row>
    <row r="20" spans="1:52" s="11" customFormat="1" ht="18.75" customHeight="1" thickBot="1" x14ac:dyDescent="0.4">
      <c r="A20" s="18"/>
      <c r="B20" s="41"/>
      <c r="C20" s="94"/>
      <c r="D20" s="43"/>
      <c r="E20" s="43"/>
      <c r="F20" s="43"/>
      <c r="G20" s="43"/>
      <c r="H20" s="104" t="s">
        <v>248</v>
      </c>
      <c r="I20" s="275" t="s">
        <v>20</v>
      </c>
      <c r="J20" s="4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row>
    <row r="21" spans="1:52" s="11" customFormat="1" ht="18.75" customHeight="1" x14ac:dyDescent="0.35">
      <c r="A21" s="18"/>
      <c r="B21" s="41"/>
      <c r="C21" s="135"/>
      <c r="D21" s="43"/>
      <c r="E21" s="43"/>
      <c r="F21" s="43"/>
      <c r="G21" s="43"/>
      <c r="H21" s="105"/>
      <c r="I21" s="38"/>
      <c r="J21" s="4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row>
    <row r="22" spans="1:52" s="11" customFormat="1" ht="15" thickBot="1" x14ac:dyDescent="0.4">
      <c r="A22" s="18"/>
      <c r="B22" s="41"/>
      <c r="C22" s="121"/>
      <c r="D22" s="693" t="s">
        <v>274</v>
      </c>
      <c r="E22" s="693"/>
      <c r="F22" s="693"/>
      <c r="G22" s="693"/>
      <c r="H22" s="693"/>
      <c r="I22" s="693"/>
      <c r="J22" s="4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row>
    <row r="23" spans="1:52" s="11" customFormat="1" ht="15" thickBot="1" x14ac:dyDescent="0.4">
      <c r="A23" s="18"/>
      <c r="B23" s="41"/>
      <c r="C23" s="121"/>
      <c r="D23" s="79" t="s">
        <v>60</v>
      </c>
      <c r="E23" s="689" t="s">
        <v>752</v>
      </c>
      <c r="F23" s="690"/>
      <c r="G23" s="690"/>
      <c r="H23" s="691"/>
      <c r="I23" s="43"/>
      <c r="J23" s="4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row>
    <row r="24" spans="1:52" s="11" customFormat="1" ht="15" thickBot="1" x14ac:dyDescent="0.4">
      <c r="A24" s="18"/>
      <c r="B24" s="41"/>
      <c r="C24" s="121"/>
      <c r="D24" s="79" t="s">
        <v>62</v>
      </c>
      <c r="E24" s="692" t="s">
        <v>747</v>
      </c>
      <c r="F24" s="690"/>
      <c r="G24" s="690"/>
      <c r="H24" s="691"/>
      <c r="I24" s="43"/>
      <c r="J24" s="4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row>
    <row r="25" spans="1:52" s="11" customFormat="1" ht="13.5" customHeight="1" x14ac:dyDescent="0.35">
      <c r="A25" s="18"/>
      <c r="B25" s="41"/>
      <c r="C25" s="121"/>
      <c r="D25" s="43"/>
      <c r="E25" s="43"/>
      <c r="F25" s="43"/>
      <c r="G25" s="43"/>
      <c r="H25" s="43"/>
      <c r="I25" s="43"/>
      <c r="J25" s="4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row>
    <row r="26" spans="1:52" s="11" customFormat="1" ht="13.5" customHeight="1" x14ac:dyDescent="0.35">
      <c r="A26" s="18"/>
      <c r="B26" s="41"/>
      <c r="C26" s="290"/>
      <c r="D26" s="43"/>
      <c r="E26" s="43"/>
      <c r="F26" s="43"/>
      <c r="G26" s="43"/>
      <c r="H26" s="43"/>
      <c r="I26" s="43"/>
      <c r="J26" s="4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row>
    <row r="27" spans="1:52" s="11" customFormat="1" ht="30.75" customHeight="1" thickBot="1" x14ac:dyDescent="0.4">
      <c r="A27" s="18"/>
      <c r="B27" s="41"/>
      <c r="C27" s="618" t="s">
        <v>222</v>
      </c>
      <c r="D27" s="618"/>
      <c r="E27" s="618"/>
      <c r="F27" s="618"/>
      <c r="G27" s="618"/>
      <c r="H27" s="618"/>
      <c r="I27" s="99"/>
      <c r="J27" s="4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row>
    <row r="28" spans="1:52" s="11" customFormat="1" ht="30.75" customHeight="1" x14ac:dyDescent="0.35">
      <c r="A28" s="18"/>
      <c r="B28" s="41"/>
      <c r="C28" s="102"/>
      <c r="D28" s="672" t="s">
        <v>997</v>
      </c>
      <c r="E28" s="673"/>
      <c r="F28" s="673"/>
      <c r="G28" s="673"/>
      <c r="H28" s="673"/>
      <c r="I28" s="674"/>
      <c r="J28" s="4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row>
    <row r="29" spans="1:52" s="11" customFormat="1" ht="30.75" customHeight="1" x14ac:dyDescent="0.35">
      <c r="A29" s="18"/>
      <c r="B29" s="41"/>
      <c r="C29" s="102"/>
      <c r="D29" s="675"/>
      <c r="E29" s="676"/>
      <c r="F29" s="676"/>
      <c r="G29" s="676"/>
      <c r="H29" s="676"/>
      <c r="I29" s="677"/>
      <c r="J29" s="4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row>
    <row r="30" spans="1:52" s="11" customFormat="1" ht="30.75" customHeight="1" x14ac:dyDescent="0.35">
      <c r="A30" s="18"/>
      <c r="B30" s="41"/>
      <c r="C30" s="102"/>
      <c r="D30" s="675"/>
      <c r="E30" s="676"/>
      <c r="F30" s="676"/>
      <c r="G30" s="676"/>
      <c r="H30" s="676"/>
      <c r="I30" s="677"/>
      <c r="J30" s="4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row>
    <row r="31" spans="1:52" s="11" customFormat="1" ht="20.25" customHeight="1" thickBot="1" x14ac:dyDescent="0.4">
      <c r="A31" s="18"/>
      <c r="B31" s="41"/>
      <c r="C31" s="102"/>
      <c r="D31" s="678"/>
      <c r="E31" s="679"/>
      <c r="F31" s="679"/>
      <c r="G31" s="679"/>
      <c r="H31" s="679"/>
      <c r="I31" s="680"/>
      <c r="J31" s="4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row>
    <row r="32" spans="1:52" s="11" customFormat="1" x14ac:dyDescent="0.35">
      <c r="A32" s="18"/>
      <c r="B32" s="41"/>
      <c r="C32" s="95"/>
      <c r="D32" s="95"/>
      <c r="E32" s="95"/>
      <c r="F32" s="102"/>
      <c r="G32" s="95"/>
      <c r="H32" s="99"/>
      <c r="I32" s="99"/>
      <c r="J32" s="4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row>
    <row r="33" spans="1:52" ht="15.75" customHeight="1" thickBot="1" x14ac:dyDescent="0.4">
      <c r="A33" s="19"/>
      <c r="B33" s="41"/>
      <c r="C33" s="44"/>
      <c r="D33" s="684" t="s">
        <v>247</v>
      </c>
      <c r="E33" s="684"/>
      <c r="F33" s="684" t="s">
        <v>251</v>
      </c>
      <c r="G33" s="684"/>
      <c r="H33" s="97" t="s">
        <v>252</v>
      </c>
      <c r="I33" s="97" t="s">
        <v>230</v>
      </c>
      <c r="J33" s="42"/>
      <c r="K33" s="6"/>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row>
    <row r="34" spans="1:52" s="11" customFormat="1" ht="28.5" customHeight="1" x14ac:dyDescent="0.35">
      <c r="A34" s="18"/>
      <c r="B34" s="41"/>
      <c r="C34" s="663" t="s">
        <v>737</v>
      </c>
      <c r="D34" s="664" t="s">
        <v>687</v>
      </c>
      <c r="E34" s="664"/>
      <c r="F34" s="664"/>
      <c r="G34" s="664"/>
      <c r="H34" s="664"/>
      <c r="I34" s="664"/>
      <c r="J34" s="4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row>
    <row r="35" spans="1:52" s="11" customFormat="1" ht="111" customHeight="1" x14ac:dyDescent="0.35">
      <c r="A35" s="18"/>
      <c r="B35" s="41"/>
      <c r="C35" s="663"/>
      <c r="D35" s="659" t="s">
        <v>728</v>
      </c>
      <c r="E35" s="659"/>
      <c r="F35" s="665" t="s">
        <v>729</v>
      </c>
      <c r="G35" s="666"/>
      <c r="H35" s="274" t="s">
        <v>999</v>
      </c>
      <c r="I35" s="414" t="s">
        <v>20</v>
      </c>
      <c r="J35" s="4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row>
    <row r="36" spans="1:52" s="11" customFormat="1" ht="24" customHeight="1" x14ac:dyDescent="0.35">
      <c r="A36" s="18"/>
      <c r="B36" s="41"/>
      <c r="C36" s="249"/>
      <c r="D36" s="660" t="s">
        <v>715</v>
      </c>
      <c r="E36" s="661"/>
      <c r="F36" s="661"/>
      <c r="G36" s="661"/>
      <c r="H36" s="661"/>
      <c r="I36" s="662"/>
      <c r="J36" s="4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row>
    <row r="37" spans="1:52" s="11" customFormat="1" ht="126" x14ac:dyDescent="0.35">
      <c r="A37" s="18"/>
      <c r="B37" s="41"/>
      <c r="C37" s="249"/>
      <c r="D37" s="659" t="s">
        <v>730</v>
      </c>
      <c r="E37" s="659"/>
      <c r="F37" s="685" t="s">
        <v>1000</v>
      </c>
      <c r="G37" s="686"/>
      <c r="H37" s="326" t="s">
        <v>1001</v>
      </c>
      <c r="I37" s="413" t="s">
        <v>20</v>
      </c>
      <c r="J37" s="4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row>
    <row r="38" spans="1:52" s="11" customFormat="1" ht="21" customHeight="1" x14ac:dyDescent="0.35">
      <c r="A38" s="18"/>
      <c r="B38" s="41"/>
      <c r="C38" s="249"/>
      <c r="D38" s="660" t="s">
        <v>348</v>
      </c>
      <c r="E38" s="661"/>
      <c r="F38" s="661"/>
      <c r="G38" s="661"/>
      <c r="H38" s="661"/>
      <c r="I38" s="662"/>
      <c r="J38" s="4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row>
    <row r="39" spans="1:52" s="11" customFormat="1" ht="56" x14ac:dyDescent="0.35">
      <c r="A39" s="18"/>
      <c r="B39" s="41"/>
      <c r="C39" s="249"/>
      <c r="D39" s="659" t="s">
        <v>731</v>
      </c>
      <c r="E39" s="659"/>
      <c r="F39" s="659" t="s">
        <v>732</v>
      </c>
      <c r="G39" s="659"/>
      <c r="H39" s="326" t="s">
        <v>1002</v>
      </c>
      <c r="I39" s="413" t="s">
        <v>20</v>
      </c>
      <c r="J39" s="4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row>
    <row r="40" spans="1:52" s="11" customFormat="1" ht="21" customHeight="1" x14ac:dyDescent="0.35">
      <c r="A40" s="18"/>
      <c r="B40" s="41"/>
      <c r="C40" s="249"/>
      <c r="D40" s="660" t="s">
        <v>733</v>
      </c>
      <c r="E40" s="661"/>
      <c r="F40" s="661"/>
      <c r="G40" s="661"/>
      <c r="H40" s="661"/>
      <c r="I40" s="662"/>
      <c r="J40" s="4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row>
    <row r="41" spans="1:52" s="11" customFormat="1" ht="98" x14ac:dyDescent="0.35">
      <c r="A41" s="18"/>
      <c r="B41" s="41"/>
      <c r="C41" s="249"/>
      <c r="D41" s="659" t="s">
        <v>734</v>
      </c>
      <c r="E41" s="659"/>
      <c r="F41" s="659" t="s">
        <v>669</v>
      </c>
      <c r="G41" s="659"/>
      <c r="H41" s="326" t="s">
        <v>1005</v>
      </c>
      <c r="I41" s="413" t="s">
        <v>20</v>
      </c>
      <c r="J41" s="4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row>
    <row r="42" spans="1:52" s="11" customFormat="1" ht="21" customHeight="1" x14ac:dyDescent="0.35">
      <c r="A42" s="18"/>
      <c r="B42" s="41"/>
      <c r="C42" s="249"/>
      <c r="D42" s="660" t="s">
        <v>718</v>
      </c>
      <c r="E42" s="661"/>
      <c r="F42" s="661"/>
      <c r="G42" s="661"/>
      <c r="H42" s="661"/>
      <c r="I42" s="662"/>
      <c r="J42" s="4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row>
    <row r="43" spans="1:52" s="11" customFormat="1" ht="56" x14ac:dyDescent="0.35">
      <c r="A43" s="18"/>
      <c r="B43" s="41"/>
      <c r="C43" s="249"/>
      <c r="D43" s="659" t="s">
        <v>735</v>
      </c>
      <c r="E43" s="659"/>
      <c r="F43" s="659" t="s">
        <v>674</v>
      </c>
      <c r="G43" s="659"/>
      <c r="H43" s="326" t="s">
        <v>1007</v>
      </c>
      <c r="I43" s="273" t="s">
        <v>20</v>
      </c>
      <c r="J43" s="4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row>
    <row r="44" spans="1:52" s="11" customFormat="1" ht="21" customHeight="1" x14ac:dyDescent="0.35">
      <c r="A44" s="18"/>
      <c r="B44" s="41"/>
      <c r="C44" s="249"/>
      <c r="D44" s="660" t="s">
        <v>719</v>
      </c>
      <c r="E44" s="661"/>
      <c r="F44" s="661"/>
      <c r="G44" s="661"/>
      <c r="H44" s="661"/>
      <c r="I44" s="662"/>
      <c r="J44" s="4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row>
    <row r="45" spans="1:52" s="11" customFormat="1" ht="40" customHeight="1" thickBot="1" x14ac:dyDescent="0.4">
      <c r="A45" s="18"/>
      <c r="B45" s="41"/>
      <c r="C45" s="249"/>
      <c r="D45" s="659" t="s">
        <v>736</v>
      </c>
      <c r="E45" s="659"/>
      <c r="F45" s="659" t="s">
        <v>671</v>
      </c>
      <c r="G45" s="659"/>
      <c r="H45" s="324" t="s">
        <v>1004</v>
      </c>
      <c r="I45" s="413" t="s">
        <v>20</v>
      </c>
      <c r="J45" s="4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row>
    <row r="46" spans="1:52" ht="18.75" customHeight="1" thickBot="1" x14ac:dyDescent="0.4">
      <c r="A46" s="19"/>
      <c r="B46" s="41"/>
      <c r="C46" s="38"/>
      <c r="D46" s="38"/>
      <c r="E46" s="38"/>
      <c r="F46" s="38"/>
      <c r="G46" s="38"/>
      <c r="H46" s="104" t="s">
        <v>248</v>
      </c>
      <c r="I46" s="276" t="s">
        <v>20</v>
      </c>
      <c r="J46" s="4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row>
    <row r="47" spans="1:52" ht="15" thickBot="1" x14ac:dyDescent="0.4">
      <c r="A47" s="19"/>
      <c r="B47" s="41"/>
      <c r="C47" s="38"/>
      <c r="D47" s="134" t="s">
        <v>274</v>
      </c>
      <c r="E47" s="136"/>
      <c r="F47" s="38"/>
      <c r="G47" s="38"/>
      <c r="H47" s="105"/>
      <c r="I47" s="38"/>
      <c r="J47" s="4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row>
    <row r="48" spans="1:52" ht="15" thickBot="1" x14ac:dyDescent="0.4">
      <c r="A48" s="19"/>
      <c r="B48" s="41"/>
      <c r="C48" s="38"/>
      <c r="D48" s="79" t="s">
        <v>60</v>
      </c>
      <c r="E48" s="712" t="s">
        <v>1015</v>
      </c>
      <c r="F48" s="713"/>
      <c r="G48" s="713"/>
      <c r="H48" s="714"/>
      <c r="I48" s="38"/>
      <c r="J48" s="4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row>
    <row r="49" spans="1:52" ht="16" thickBot="1" x14ac:dyDescent="0.4">
      <c r="A49" s="19"/>
      <c r="B49" s="41"/>
      <c r="C49" s="38"/>
      <c r="D49" s="79" t="s">
        <v>62</v>
      </c>
      <c r="E49" s="715" t="s">
        <v>1011</v>
      </c>
      <c r="F49" s="716"/>
      <c r="G49" s="716"/>
      <c r="H49" s="717"/>
      <c r="I49" s="38"/>
      <c r="J49" s="4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row>
    <row r="50" spans="1:52" x14ac:dyDescent="0.35">
      <c r="A50" s="19"/>
      <c r="B50" s="41"/>
      <c r="C50" s="38"/>
      <c r="D50" s="38"/>
      <c r="E50" s="38"/>
      <c r="F50" s="38"/>
      <c r="G50" s="38"/>
      <c r="H50" s="105"/>
      <c r="I50" s="38"/>
      <c r="J50" s="4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row>
    <row r="51" spans="1:52" s="11" customFormat="1" ht="30.75" customHeight="1" thickBot="1" x14ac:dyDescent="0.4">
      <c r="A51" s="18"/>
      <c r="B51" s="41"/>
      <c r="C51" s="618" t="s">
        <v>222</v>
      </c>
      <c r="D51" s="618"/>
      <c r="E51" s="618"/>
      <c r="F51" s="618"/>
      <c r="G51" s="618"/>
      <c r="H51" s="618"/>
      <c r="I51" s="99"/>
      <c r="J51" s="4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row>
    <row r="52" spans="1:52" s="11" customFormat="1" ht="30.75" customHeight="1" x14ac:dyDescent="0.35">
      <c r="A52" s="18"/>
      <c r="B52" s="41"/>
      <c r="C52" s="289"/>
      <c r="D52" s="672" t="s">
        <v>1008</v>
      </c>
      <c r="E52" s="673"/>
      <c r="F52" s="673"/>
      <c r="G52" s="673"/>
      <c r="H52" s="673"/>
      <c r="I52" s="674"/>
      <c r="J52" s="4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row>
    <row r="53" spans="1:52" s="11" customFormat="1" ht="30.75" customHeight="1" x14ac:dyDescent="0.35">
      <c r="A53" s="18"/>
      <c r="B53" s="41"/>
      <c r="C53" s="289"/>
      <c r="D53" s="675"/>
      <c r="E53" s="676"/>
      <c r="F53" s="676"/>
      <c r="G53" s="676"/>
      <c r="H53" s="676"/>
      <c r="I53" s="677"/>
      <c r="J53" s="4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row>
    <row r="54" spans="1:52" s="11" customFormat="1" ht="24" customHeight="1" x14ac:dyDescent="0.35">
      <c r="A54" s="18"/>
      <c r="B54" s="41"/>
      <c r="C54" s="289"/>
      <c r="D54" s="675"/>
      <c r="E54" s="676"/>
      <c r="F54" s="676"/>
      <c r="G54" s="676"/>
      <c r="H54" s="676"/>
      <c r="I54" s="677"/>
      <c r="J54" s="4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row>
    <row r="55" spans="1:52" s="11" customFormat="1" ht="20.25" customHeight="1" thickBot="1" x14ac:dyDescent="0.4">
      <c r="A55" s="18"/>
      <c r="B55" s="41"/>
      <c r="C55" s="289"/>
      <c r="D55" s="678"/>
      <c r="E55" s="679"/>
      <c r="F55" s="679"/>
      <c r="G55" s="679"/>
      <c r="H55" s="679"/>
      <c r="I55" s="680"/>
      <c r="J55" s="4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row>
    <row r="56" spans="1:52" s="11" customFormat="1" x14ac:dyDescent="0.35">
      <c r="A56" s="18"/>
      <c r="B56" s="41"/>
      <c r="C56" s="289"/>
      <c r="D56" s="289"/>
      <c r="E56" s="289"/>
      <c r="F56" s="289"/>
      <c r="G56" s="289"/>
      <c r="H56" s="99"/>
      <c r="I56" s="99"/>
      <c r="J56" s="4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row>
    <row r="57" spans="1:52" x14ac:dyDescent="0.35">
      <c r="A57" s="19"/>
      <c r="B57" s="41"/>
      <c r="C57" s="38"/>
      <c r="D57" s="38"/>
      <c r="E57" s="38"/>
      <c r="F57" s="38"/>
      <c r="G57" s="38"/>
      <c r="H57" s="105"/>
      <c r="I57" s="38"/>
      <c r="J57" s="4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row>
    <row r="58" spans="1:52" x14ac:dyDescent="0.35">
      <c r="A58" s="19"/>
      <c r="B58" s="41"/>
      <c r="C58" s="38"/>
      <c r="D58" s="38"/>
      <c r="E58" s="38"/>
      <c r="F58" s="38"/>
      <c r="G58" s="38"/>
      <c r="H58" s="105"/>
      <c r="I58" s="38"/>
      <c r="J58" s="4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row>
    <row r="59" spans="1:52" x14ac:dyDescent="0.35">
      <c r="A59" s="19"/>
      <c r="B59" s="41"/>
      <c r="C59" s="38"/>
      <c r="D59" s="38"/>
      <c r="E59" s="38"/>
      <c r="F59" s="38"/>
      <c r="G59" s="38"/>
      <c r="H59" s="105"/>
      <c r="I59" s="38"/>
      <c r="J59" s="4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row>
    <row r="60" spans="1:52" x14ac:dyDescent="0.35">
      <c r="A60" s="19"/>
      <c r="B60" s="41"/>
      <c r="C60" s="38"/>
      <c r="D60" s="38"/>
      <c r="E60" s="38"/>
      <c r="F60" s="38"/>
      <c r="G60" s="38"/>
      <c r="H60" s="105"/>
      <c r="I60" s="38"/>
      <c r="J60" s="4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row>
    <row r="61" spans="1:52" ht="15.75" customHeight="1" thickBot="1" x14ac:dyDescent="0.4">
      <c r="A61" s="19"/>
      <c r="B61" s="41"/>
      <c r="C61" s="44"/>
      <c r="D61" s="684" t="s">
        <v>247</v>
      </c>
      <c r="E61" s="684"/>
      <c r="F61" s="684" t="s">
        <v>251</v>
      </c>
      <c r="G61" s="684"/>
      <c r="H61" s="97" t="s">
        <v>252</v>
      </c>
      <c r="I61" s="97" t="s">
        <v>230</v>
      </c>
      <c r="J61" s="42"/>
      <c r="K61" s="6"/>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row>
    <row r="62" spans="1:52" ht="40" customHeight="1" thickBot="1" x14ac:dyDescent="0.4">
      <c r="A62" s="19"/>
      <c r="B62" s="41"/>
      <c r="C62" s="96" t="s">
        <v>277</v>
      </c>
      <c r="D62" s="697"/>
      <c r="E62" s="698"/>
      <c r="F62" s="697"/>
      <c r="G62" s="698"/>
      <c r="H62" s="101"/>
      <c r="I62" s="101"/>
      <c r="J62" s="42"/>
      <c r="K62" s="6"/>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row>
    <row r="63" spans="1:52" ht="40" customHeight="1" thickBot="1" x14ac:dyDescent="0.4">
      <c r="A63" s="19"/>
      <c r="B63" s="41"/>
      <c r="C63" s="96"/>
      <c r="D63" s="697"/>
      <c r="E63" s="698"/>
      <c r="F63" s="697"/>
      <c r="G63" s="698"/>
      <c r="H63" s="101"/>
      <c r="I63" s="101"/>
      <c r="J63" s="4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row>
    <row r="64" spans="1:52" ht="48" customHeight="1" thickBot="1" x14ac:dyDescent="0.4">
      <c r="A64" s="19"/>
      <c r="B64" s="41"/>
      <c r="C64" s="96"/>
      <c r="D64" s="697"/>
      <c r="E64" s="698"/>
      <c r="F64" s="697"/>
      <c r="G64" s="698"/>
      <c r="H64" s="101"/>
      <c r="I64" s="101"/>
      <c r="J64" s="4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row>
    <row r="65" spans="1:52" ht="21.75" customHeight="1" thickBot="1" x14ac:dyDescent="0.4">
      <c r="A65" s="19"/>
      <c r="B65" s="41"/>
      <c r="C65" s="38"/>
      <c r="D65" s="38"/>
      <c r="E65" s="38"/>
      <c r="F65" s="38"/>
      <c r="G65" s="38"/>
      <c r="H65" s="104" t="s">
        <v>248</v>
      </c>
      <c r="I65" s="106"/>
      <c r="J65" s="4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row>
    <row r="66" spans="1:52" ht="15" thickBot="1" x14ac:dyDescent="0.4">
      <c r="A66" s="19"/>
      <c r="B66" s="41"/>
      <c r="C66" s="38"/>
      <c r="D66" s="134" t="s">
        <v>274</v>
      </c>
      <c r="E66" s="136"/>
      <c r="F66" s="38"/>
      <c r="G66" s="38"/>
      <c r="H66" s="105"/>
      <c r="I66" s="38"/>
      <c r="J66" s="4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row>
    <row r="67" spans="1:52" ht="15" thickBot="1" x14ac:dyDescent="0.4">
      <c r="A67" s="19"/>
      <c r="B67" s="41"/>
      <c r="C67" s="38"/>
      <c r="D67" s="79" t="s">
        <v>60</v>
      </c>
      <c r="E67" s="705"/>
      <c r="F67" s="706"/>
      <c r="G67" s="706"/>
      <c r="H67" s="707"/>
      <c r="I67" s="38"/>
      <c r="J67" s="4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row>
    <row r="68" spans="1:52" ht="15" thickBot="1" x14ac:dyDescent="0.4">
      <c r="A68" s="19"/>
      <c r="B68" s="41"/>
      <c r="C68" s="38"/>
      <c r="D68" s="79" t="s">
        <v>62</v>
      </c>
      <c r="E68" s="705"/>
      <c r="F68" s="706"/>
      <c r="G68" s="706"/>
      <c r="H68" s="707"/>
      <c r="I68" s="38"/>
      <c r="J68" s="4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row>
    <row r="69" spans="1:52" ht="15" thickBot="1" x14ac:dyDescent="0.4">
      <c r="A69" s="19"/>
      <c r="B69" s="41"/>
      <c r="C69" s="38"/>
      <c r="D69" s="79"/>
      <c r="E69" s="38"/>
      <c r="F69" s="38"/>
      <c r="G69" s="38"/>
      <c r="H69" s="38"/>
      <c r="I69" s="38"/>
      <c r="J69" s="4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row>
    <row r="70" spans="1:52" ht="196.5" customHeight="1" thickBot="1" x14ac:dyDescent="0.4">
      <c r="A70" s="19"/>
      <c r="B70" s="41"/>
      <c r="C70" s="103"/>
      <c r="D70" s="708" t="s">
        <v>253</v>
      </c>
      <c r="E70" s="708"/>
      <c r="F70" s="709"/>
      <c r="G70" s="710"/>
      <c r="H70" s="710"/>
      <c r="I70" s="711"/>
      <c r="J70" s="4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row>
    <row r="71" spans="1:52" s="11" customFormat="1" ht="18.75" customHeight="1" x14ac:dyDescent="0.35">
      <c r="A71" s="18"/>
      <c r="B71" s="41"/>
      <c r="C71" s="45"/>
      <c r="D71" s="45"/>
      <c r="E71" s="45"/>
      <c r="F71" s="45"/>
      <c r="G71" s="45"/>
      <c r="H71" s="99"/>
      <c r="I71" s="99"/>
      <c r="J71" s="4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row>
    <row r="72" spans="1:52" s="11" customFormat="1" ht="15.75" customHeight="1" thickBot="1" x14ac:dyDescent="0.4">
      <c r="A72" s="18"/>
      <c r="B72" s="41"/>
      <c r="C72" s="38"/>
      <c r="D72" s="39"/>
      <c r="E72" s="39"/>
      <c r="F72" s="39"/>
      <c r="G72" s="78" t="s">
        <v>223</v>
      </c>
      <c r="H72" s="99"/>
      <c r="I72" s="99"/>
      <c r="J72" s="4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row>
    <row r="73" spans="1:52" s="11" customFormat="1" ht="78" customHeight="1" x14ac:dyDescent="0.35">
      <c r="A73" s="18"/>
      <c r="B73" s="41"/>
      <c r="C73" s="38"/>
      <c r="D73" s="39"/>
      <c r="E73" s="39"/>
      <c r="F73" s="24" t="s">
        <v>224</v>
      </c>
      <c r="G73" s="699" t="s">
        <v>283</v>
      </c>
      <c r="H73" s="700"/>
      <c r="I73" s="701"/>
      <c r="J73" s="4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row>
    <row r="74" spans="1:52" s="11" customFormat="1" ht="54.75" customHeight="1" x14ac:dyDescent="0.35">
      <c r="A74" s="18"/>
      <c r="B74" s="41"/>
      <c r="C74" s="38"/>
      <c r="D74" s="39"/>
      <c r="E74" s="39"/>
      <c r="F74" s="25" t="s">
        <v>225</v>
      </c>
      <c r="G74" s="702" t="s">
        <v>284</v>
      </c>
      <c r="H74" s="703"/>
      <c r="I74" s="704"/>
      <c r="J74" s="4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row>
    <row r="75" spans="1:52" s="11" customFormat="1" ht="58.5" customHeight="1" x14ac:dyDescent="0.35">
      <c r="A75" s="18"/>
      <c r="B75" s="41"/>
      <c r="C75" s="38"/>
      <c r="D75" s="39"/>
      <c r="E75" s="39"/>
      <c r="F75" s="25" t="s">
        <v>226</v>
      </c>
      <c r="G75" s="702" t="s">
        <v>285</v>
      </c>
      <c r="H75" s="703"/>
      <c r="I75" s="704"/>
      <c r="J75" s="4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row>
    <row r="76" spans="1:52" ht="60" customHeight="1" x14ac:dyDescent="0.35">
      <c r="A76" s="19"/>
      <c r="B76" s="41"/>
      <c r="C76" s="38"/>
      <c r="D76" s="39"/>
      <c r="E76" s="39"/>
      <c r="F76" s="25" t="s">
        <v>227</v>
      </c>
      <c r="G76" s="702" t="s">
        <v>286</v>
      </c>
      <c r="H76" s="703"/>
      <c r="I76" s="704"/>
      <c r="J76" s="4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row>
    <row r="77" spans="1:52" ht="54" customHeight="1" x14ac:dyDescent="0.35">
      <c r="A77" s="19"/>
      <c r="B77" s="36"/>
      <c r="C77" s="38"/>
      <c r="D77" s="39"/>
      <c r="E77" s="39"/>
      <c r="F77" s="25" t="s">
        <v>228</v>
      </c>
      <c r="G77" s="702" t="s">
        <v>287</v>
      </c>
      <c r="H77" s="703"/>
      <c r="I77" s="704"/>
      <c r="J77" s="37"/>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row>
    <row r="78" spans="1:52" ht="61.5" customHeight="1" thickBot="1" x14ac:dyDescent="0.4">
      <c r="A78" s="19"/>
      <c r="B78" s="36"/>
      <c r="C78" s="38"/>
      <c r="D78" s="39"/>
      <c r="E78" s="39"/>
      <c r="F78" s="26" t="s">
        <v>229</v>
      </c>
      <c r="G78" s="694" t="s">
        <v>288</v>
      </c>
      <c r="H78" s="695"/>
      <c r="I78" s="696"/>
      <c r="J78" s="37"/>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row>
    <row r="79" spans="1:52" ht="15" thickBot="1" x14ac:dyDescent="0.4">
      <c r="A79" s="19"/>
      <c r="B79" s="46"/>
      <c r="C79" s="47"/>
      <c r="D79" s="48"/>
      <c r="E79" s="48"/>
      <c r="F79" s="48"/>
      <c r="G79" s="48"/>
      <c r="H79" s="100"/>
      <c r="I79" s="100"/>
      <c r="J79" s="49"/>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row>
    <row r="80" spans="1:52" ht="50.15" customHeight="1" x14ac:dyDescent="0.35">
      <c r="A80" s="19"/>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row>
    <row r="81" spans="1:52" ht="50.15" customHeight="1" x14ac:dyDescent="0.35">
      <c r="A81" s="19"/>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row>
    <row r="82" spans="1:52" ht="49.5" customHeight="1" x14ac:dyDescent="0.35">
      <c r="A82" s="19"/>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row>
    <row r="83" spans="1:52" ht="50.15" customHeight="1" x14ac:dyDescent="0.35">
      <c r="A83" s="19"/>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row>
    <row r="84" spans="1:52" ht="50.15" customHeight="1" x14ac:dyDescent="0.35">
      <c r="A84" s="19"/>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row>
    <row r="85" spans="1:52" ht="50.15" customHeight="1" x14ac:dyDescent="0.35">
      <c r="A85" s="19"/>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row>
    <row r="86" spans="1:52" x14ac:dyDescent="0.35">
      <c r="A86" s="19"/>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row>
    <row r="87" spans="1:52" x14ac:dyDescent="0.35">
      <c r="A87" s="19"/>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row>
    <row r="88" spans="1:52" x14ac:dyDescent="0.35">
      <c r="A88" s="19"/>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row>
    <row r="89" spans="1:52" x14ac:dyDescent="0.35">
      <c r="A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row>
    <row r="90" spans="1:52" x14ac:dyDescent="0.35">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row>
    <row r="91" spans="1:52" x14ac:dyDescent="0.35">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row>
    <row r="92" spans="1:52" x14ac:dyDescent="0.35">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row>
    <row r="93" spans="1:52" x14ac:dyDescent="0.35">
      <c r="A93" s="92"/>
      <c r="B93" s="92"/>
      <c r="C93" s="92"/>
      <c r="D93" s="92"/>
      <c r="E93" s="92"/>
      <c r="F93" s="92"/>
      <c r="G93" s="92"/>
      <c r="H93" s="92"/>
      <c r="I93" s="92"/>
      <c r="J93" s="92"/>
      <c r="K93" s="92"/>
    </row>
    <row r="94" spans="1:52" x14ac:dyDescent="0.35">
      <c r="A94" s="92"/>
      <c r="B94" s="92"/>
      <c r="C94" s="92"/>
      <c r="D94" s="92"/>
      <c r="E94" s="92"/>
      <c r="F94" s="92"/>
      <c r="G94" s="92"/>
      <c r="H94" s="92"/>
      <c r="I94" s="92"/>
      <c r="J94" s="92"/>
      <c r="K94" s="92"/>
    </row>
    <row r="95" spans="1:52" x14ac:dyDescent="0.35">
      <c r="A95" s="92"/>
      <c r="B95" s="92"/>
      <c r="C95" s="92"/>
      <c r="D95" s="92"/>
      <c r="E95" s="92"/>
      <c r="F95" s="92"/>
      <c r="G95" s="92"/>
      <c r="H95" s="92"/>
      <c r="I95" s="92"/>
      <c r="J95" s="92"/>
      <c r="K95" s="92"/>
    </row>
    <row r="96" spans="1:52" x14ac:dyDescent="0.35">
      <c r="A96" s="92"/>
      <c r="B96" s="92"/>
      <c r="C96" s="92"/>
      <c r="D96" s="92"/>
      <c r="E96" s="92"/>
      <c r="F96" s="92"/>
      <c r="G96" s="92"/>
      <c r="H96" s="92"/>
      <c r="I96" s="92"/>
      <c r="J96" s="92"/>
      <c r="K96" s="92"/>
    </row>
    <row r="97" spans="1:11" x14ac:dyDescent="0.35">
      <c r="A97" s="92"/>
      <c r="B97" s="92"/>
      <c r="C97" s="92"/>
      <c r="D97" s="92"/>
      <c r="E97" s="92"/>
      <c r="F97" s="92"/>
      <c r="G97" s="92"/>
      <c r="H97" s="92"/>
      <c r="I97" s="92"/>
      <c r="J97" s="92"/>
      <c r="K97" s="92"/>
    </row>
    <row r="98" spans="1:11" x14ac:dyDescent="0.35">
      <c r="A98" s="92"/>
      <c r="B98" s="92"/>
      <c r="C98" s="92"/>
      <c r="D98" s="92"/>
      <c r="E98" s="92"/>
      <c r="F98" s="92"/>
      <c r="G98" s="92"/>
      <c r="H98" s="92"/>
      <c r="I98" s="92"/>
      <c r="J98" s="92"/>
      <c r="K98" s="92"/>
    </row>
    <row r="99" spans="1:11" x14ac:dyDescent="0.35">
      <c r="A99" s="92"/>
      <c r="B99" s="92"/>
      <c r="C99" s="92"/>
      <c r="D99" s="92"/>
      <c r="E99" s="92"/>
      <c r="F99" s="92"/>
      <c r="G99" s="92"/>
      <c r="H99" s="92"/>
      <c r="I99" s="92"/>
      <c r="J99" s="92"/>
      <c r="K99" s="92"/>
    </row>
    <row r="100" spans="1:11" x14ac:dyDescent="0.35">
      <c r="A100" s="92"/>
      <c r="B100" s="92"/>
      <c r="C100" s="92"/>
      <c r="D100" s="92"/>
      <c r="E100" s="92"/>
      <c r="F100" s="92"/>
      <c r="G100" s="92"/>
      <c r="H100" s="92"/>
      <c r="I100" s="92"/>
      <c r="J100" s="92"/>
      <c r="K100" s="92"/>
    </row>
    <row r="101" spans="1:11" x14ac:dyDescent="0.35">
      <c r="A101" s="92"/>
      <c r="B101" s="92"/>
      <c r="C101" s="92"/>
      <c r="D101" s="92"/>
      <c r="E101" s="92"/>
      <c r="F101" s="92"/>
      <c r="G101" s="92"/>
      <c r="H101" s="92"/>
      <c r="I101" s="92"/>
      <c r="J101" s="92"/>
      <c r="K101" s="92"/>
    </row>
    <row r="102" spans="1:11" x14ac:dyDescent="0.35">
      <c r="A102" s="92"/>
      <c r="B102" s="92"/>
      <c r="C102" s="92"/>
      <c r="D102" s="92"/>
      <c r="E102" s="92"/>
      <c r="F102" s="92"/>
      <c r="G102" s="92"/>
      <c r="H102" s="92"/>
      <c r="I102" s="92"/>
      <c r="J102" s="92"/>
      <c r="K102" s="92"/>
    </row>
    <row r="103" spans="1:11" x14ac:dyDescent="0.35">
      <c r="A103" s="92"/>
      <c r="B103" s="92"/>
      <c r="C103" s="92"/>
      <c r="D103" s="92"/>
      <c r="E103" s="92"/>
      <c r="F103" s="92"/>
      <c r="G103" s="92"/>
      <c r="H103" s="92"/>
      <c r="I103" s="92"/>
      <c r="J103" s="92"/>
      <c r="K103" s="92"/>
    </row>
    <row r="104" spans="1:11" x14ac:dyDescent="0.35">
      <c r="A104" s="92"/>
      <c r="B104" s="92"/>
      <c r="C104" s="92"/>
      <c r="D104" s="92"/>
      <c r="E104" s="92"/>
      <c r="F104" s="92"/>
      <c r="G104" s="92"/>
      <c r="H104" s="92"/>
      <c r="I104" s="92"/>
      <c r="J104" s="92"/>
      <c r="K104" s="92"/>
    </row>
    <row r="105" spans="1:11" x14ac:dyDescent="0.35">
      <c r="A105" s="92"/>
      <c r="B105" s="92"/>
      <c r="C105" s="92"/>
      <c r="D105" s="92"/>
      <c r="E105" s="92"/>
      <c r="F105" s="92"/>
      <c r="G105" s="92"/>
      <c r="H105" s="92"/>
      <c r="I105" s="92"/>
      <c r="J105" s="92"/>
      <c r="K105" s="92"/>
    </row>
    <row r="106" spans="1:11" x14ac:dyDescent="0.35">
      <c r="A106" s="92"/>
      <c r="B106" s="92"/>
      <c r="C106" s="92"/>
      <c r="D106" s="92"/>
      <c r="E106" s="92"/>
      <c r="F106" s="92"/>
      <c r="G106" s="92"/>
      <c r="H106" s="92"/>
      <c r="I106" s="92"/>
      <c r="J106" s="92"/>
      <c r="K106" s="92"/>
    </row>
    <row r="107" spans="1:11" x14ac:dyDescent="0.35">
      <c r="A107" s="92"/>
      <c r="B107" s="92"/>
      <c r="C107" s="92"/>
      <c r="D107" s="92"/>
      <c r="E107" s="92"/>
      <c r="F107" s="92"/>
      <c r="G107" s="92"/>
      <c r="H107" s="92"/>
      <c r="I107" s="92"/>
      <c r="J107" s="92"/>
      <c r="K107" s="92"/>
    </row>
    <row r="108" spans="1:11" x14ac:dyDescent="0.35">
      <c r="A108" s="92"/>
      <c r="B108" s="92"/>
      <c r="C108" s="92"/>
      <c r="D108" s="92"/>
      <c r="E108" s="92"/>
      <c r="F108" s="92"/>
      <c r="G108" s="92"/>
      <c r="H108" s="92"/>
      <c r="I108" s="92"/>
      <c r="J108" s="92"/>
      <c r="K108" s="92"/>
    </row>
    <row r="109" spans="1:11" x14ac:dyDescent="0.35">
      <c r="A109" s="92"/>
      <c r="B109" s="92"/>
      <c r="C109" s="92"/>
      <c r="D109" s="92"/>
      <c r="E109" s="92"/>
      <c r="F109" s="92"/>
      <c r="G109" s="92"/>
      <c r="H109" s="92"/>
      <c r="I109" s="92"/>
      <c r="J109" s="92"/>
      <c r="K109" s="92"/>
    </row>
    <row r="110" spans="1:11" x14ac:dyDescent="0.35">
      <c r="A110" s="92"/>
      <c r="B110" s="92"/>
      <c r="C110" s="92"/>
      <c r="D110" s="92"/>
      <c r="E110" s="92"/>
      <c r="F110" s="92"/>
      <c r="G110" s="92"/>
      <c r="H110" s="92"/>
      <c r="I110" s="92"/>
      <c r="J110" s="92"/>
      <c r="K110" s="92"/>
    </row>
    <row r="111" spans="1:11" x14ac:dyDescent="0.35">
      <c r="A111" s="92"/>
      <c r="B111" s="92"/>
      <c r="C111" s="92"/>
      <c r="D111" s="92"/>
      <c r="E111" s="92"/>
      <c r="F111" s="92"/>
      <c r="G111" s="92"/>
      <c r="H111" s="92"/>
      <c r="I111" s="92"/>
      <c r="J111" s="92"/>
      <c r="K111" s="92"/>
    </row>
    <row r="112" spans="1:11" x14ac:dyDescent="0.35">
      <c r="A112" s="92"/>
      <c r="B112" s="92"/>
      <c r="C112" s="92"/>
      <c r="D112" s="92"/>
      <c r="E112" s="92"/>
      <c r="F112" s="92"/>
      <c r="G112" s="92"/>
      <c r="H112" s="92"/>
      <c r="I112" s="92"/>
      <c r="J112" s="92"/>
      <c r="K112" s="92"/>
    </row>
    <row r="113" spans="1:11" x14ac:dyDescent="0.35">
      <c r="A113" s="92"/>
      <c r="B113" s="92"/>
      <c r="C113" s="92"/>
      <c r="D113" s="92"/>
      <c r="E113" s="92"/>
      <c r="F113" s="92"/>
      <c r="G113" s="92"/>
      <c r="H113" s="92"/>
      <c r="I113" s="92"/>
      <c r="J113" s="92"/>
      <c r="K113" s="92"/>
    </row>
    <row r="114" spans="1:11" x14ac:dyDescent="0.35">
      <c r="A114" s="92"/>
      <c r="B114" s="92"/>
      <c r="C114" s="92"/>
      <c r="D114" s="92"/>
      <c r="E114" s="92"/>
      <c r="F114" s="92"/>
      <c r="G114" s="92"/>
      <c r="H114" s="92"/>
      <c r="I114" s="92"/>
      <c r="J114" s="92"/>
      <c r="K114" s="92"/>
    </row>
    <row r="115" spans="1:11" x14ac:dyDescent="0.35">
      <c r="A115" s="92"/>
      <c r="B115" s="92"/>
      <c r="C115" s="92"/>
      <c r="D115" s="92"/>
      <c r="E115" s="92"/>
      <c r="F115" s="92"/>
      <c r="G115" s="92"/>
      <c r="H115" s="92"/>
      <c r="I115" s="92"/>
      <c r="J115" s="92"/>
      <c r="K115" s="92"/>
    </row>
    <row r="116" spans="1:11" x14ac:dyDescent="0.35">
      <c r="A116" s="92"/>
      <c r="B116" s="92"/>
      <c r="C116" s="92"/>
      <c r="D116" s="92"/>
      <c r="E116" s="92"/>
      <c r="F116" s="92"/>
      <c r="G116" s="92"/>
      <c r="H116" s="92"/>
      <c r="I116" s="92"/>
      <c r="J116" s="92"/>
      <c r="K116" s="92"/>
    </row>
    <row r="117" spans="1:11" x14ac:dyDescent="0.35">
      <c r="A117" s="92"/>
      <c r="B117" s="92"/>
      <c r="C117" s="92"/>
      <c r="D117" s="92"/>
      <c r="E117" s="92"/>
      <c r="F117" s="92"/>
      <c r="G117" s="92"/>
      <c r="H117" s="92"/>
      <c r="I117" s="92"/>
      <c r="J117" s="92"/>
      <c r="K117" s="92"/>
    </row>
    <row r="118" spans="1:11" x14ac:dyDescent="0.35">
      <c r="A118" s="92"/>
      <c r="B118" s="92"/>
      <c r="C118" s="92"/>
      <c r="D118" s="92"/>
      <c r="E118" s="92"/>
      <c r="F118" s="92"/>
      <c r="G118" s="92"/>
      <c r="H118" s="92"/>
      <c r="I118" s="92"/>
      <c r="J118" s="92"/>
      <c r="K118" s="92"/>
    </row>
    <row r="119" spans="1:11" x14ac:dyDescent="0.35">
      <c r="A119" s="92"/>
      <c r="B119" s="92"/>
      <c r="C119" s="92"/>
      <c r="D119" s="92"/>
      <c r="E119" s="92"/>
      <c r="F119" s="92"/>
      <c r="G119" s="92"/>
      <c r="H119" s="92"/>
      <c r="I119" s="92"/>
      <c r="J119" s="92"/>
      <c r="K119" s="92"/>
    </row>
    <row r="120" spans="1:11" x14ac:dyDescent="0.35">
      <c r="A120" s="92"/>
      <c r="B120" s="92"/>
      <c r="C120" s="92"/>
      <c r="D120" s="92"/>
      <c r="E120" s="92"/>
      <c r="F120" s="92"/>
      <c r="G120" s="92"/>
      <c r="H120" s="92"/>
      <c r="I120" s="92"/>
      <c r="J120" s="92"/>
      <c r="K120" s="92"/>
    </row>
    <row r="121" spans="1:11" x14ac:dyDescent="0.35">
      <c r="A121" s="92"/>
      <c r="B121" s="92"/>
      <c r="C121" s="92"/>
      <c r="D121" s="92"/>
      <c r="E121" s="92"/>
      <c r="F121" s="92"/>
      <c r="G121" s="92"/>
      <c r="H121" s="92"/>
      <c r="I121" s="92"/>
      <c r="J121" s="92"/>
      <c r="K121" s="92"/>
    </row>
    <row r="122" spans="1:11" x14ac:dyDescent="0.35">
      <c r="A122" s="92"/>
      <c r="B122" s="92"/>
      <c r="C122" s="92"/>
      <c r="D122" s="92"/>
      <c r="E122" s="92"/>
      <c r="F122" s="92"/>
      <c r="G122" s="92"/>
      <c r="H122" s="92"/>
      <c r="I122" s="92"/>
      <c r="J122" s="92"/>
      <c r="K122" s="92"/>
    </row>
    <row r="123" spans="1:11" x14ac:dyDescent="0.35">
      <c r="A123" s="92"/>
      <c r="B123" s="92"/>
      <c r="C123" s="92"/>
      <c r="D123" s="92"/>
      <c r="E123" s="92"/>
      <c r="F123" s="92"/>
      <c r="G123" s="92"/>
      <c r="H123" s="92"/>
      <c r="I123" s="92"/>
      <c r="J123" s="92"/>
      <c r="K123" s="92"/>
    </row>
    <row r="124" spans="1:11" x14ac:dyDescent="0.35">
      <c r="A124" s="92"/>
      <c r="B124" s="92"/>
      <c r="C124" s="92"/>
      <c r="D124" s="92"/>
      <c r="E124" s="92"/>
      <c r="F124" s="92"/>
      <c r="G124" s="92"/>
      <c r="H124" s="92"/>
      <c r="I124" s="92"/>
      <c r="J124" s="92"/>
      <c r="K124" s="92"/>
    </row>
    <row r="125" spans="1:11" x14ac:dyDescent="0.35">
      <c r="A125" s="92"/>
      <c r="B125" s="92"/>
      <c r="C125" s="92"/>
      <c r="D125" s="92"/>
      <c r="E125" s="92"/>
      <c r="F125" s="92"/>
      <c r="G125" s="92"/>
      <c r="H125" s="92"/>
      <c r="I125" s="92"/>
      <c r="J125" s="92"/>
      <c r="K125" s="92"/>
    </row>
    <row r="126" spans="1:11" x14ac:dyDescent="0.35">
      <c r="A126" s="92"/>
      <c r="B126" s="92"/>
      <c r="C126" s="92"/>
      <c r="D126" s="92"/>
      <c r="E126" s="92"/>
      <c r="F126" s="92"/>
      <c r="G126" s="92"/>
      <c r="H126" s="92"/>
      <c r="I126" s="92"/>
      <c r="J126" s="92"/>
      <c r="K126" s="92"/>
    </row>
    <row r="127" spans="1:11" x14ac:dyDescent="0.35">
      <c r="A127" s="92"/>
      <c r="B127" s="92"/>
      <c r="C127" s="92"/>
      <c r="D127" s="92"/>
      <c r="E127" s="92"/>
      <c r="F127" s="92"/>
      <c r="G127" s="92"/>
      <c r="H127" s="92"/>
      <c r="I127" s="92"/>
      <c r="J127" s="92"/>
      <c r="K127" s="92"/>
    </row>
    <row r="128" spans="1:11" x14ac:dyDescent="0.35">
      <c r="A128" s="92"/>
      <c r="B128" s="92"/>
      <c r="H128" s="92"/>
      <c r="I128" s="92"/>
      <c r="J128" s="92"/>
      <c r="K128" s="92"/>
    </row>
    <row r="129" spans="1:11" x14ac:dyDescent="0.35">
      <c r="A129" s="92"/>
      <c r="B129" s="92"/>
      <c r="H129" s="92"/>
      <c r="I129" s="92"/>
      <c r="J129" s="92"/>
      <c r="K129" s="92"/>
    </row>
    <row r="130" spans="1:11" x14ac:dyDescent="0.35">
      <c r="A130" s="92"/>
      <c r="B130" s="92"/>
      <c r="H130" s="92"/>
      <c r="I130" s="92"/>
      <c r="J130" s="92"/>
      <c r="K130" s="92"/>
    </row>
    <row r="131" spans="1:11" x14ac:dyDescent="0.35">
      <c r="A131" s="92"/>
      <c r="B131" s="92"/>
      <c r="H131" s="92"/>
      <c r="I131" s="92"/>
      <c r="J131" s="92"/>
      <c r="K131" s="92"/>
    </row>
    <row r="132" spans="1:11" x14ac:dyDescent="0.35">
      <c r="A132" s="92"/>
      <c r="B132" s="92"/>
      <c r="H132" s="92"/>
      <c r="I132" s="92"/>
      <c r="J132" s="92"/>
      <c r="K132" s="92"/>
    </row>
    <row r="133" spans="1:11" x14ac:dyDescent="0.35">
      <c r="A133" s="92"/>
      <c r="B133" s="92"/>
      <c r="H133" s="92"/>
      <c r="I133" s="92"/>
      <c r="J133" s="92"/>
      <c r="K133" s="92"/>
    </row>
    <row r="134" spans="1:11" x14ac:dyDescent="0.35">
      <c r="A134" s="92"/>
      <c r="B134" s="92"/>
      <c r="H134" s="92"/>
      <c r="I134" s="92"/>
      <c r="J134" s="92"/>
      <c r="K134" s="92"/>
    </row>
    <row r="135" spans="1:11" x14ac:dyDescent="0.35">
      <c r="A135" s="92"/>
      <c r="B135" s="92"/>
      <c r="H135" s="92"/>
      <c r="I135" s="92"/>
      <c r="J135" s="92"/>
      <c r="K135" s="92"/>
    </row>
    <row r="136" spans="1:11" x14ac:dyDescent="0.35">
      <c r="A136" s="92"/>
      <c r="B136" s="92"/>
      <c r="H136" s="92"/>
      <c r="I136" s="92"/>
      <c r="J136" s="92"/>
      <c r="K136" s="92"/>
    </row>
    <row r="137" spans="1:11" x14ac:dyDescent="0.35">
      <c r="B137" s="92"/>
      <c r="J137" s="92"/>
    </row>
  </sheetData>
  <mergeCells count="71">
    <mergeCell ref="E48:H48"/>
    <mergeCell ref="E49:H49"/>
    <mergeCell ref="D61:E61"/>
    <mergeCell ref="D64:E64"/>
    <mergeCell ref="F61:G61"/>
    <mergeCell ref="D62:E62"/>
    <mergeCell ref="F62:G62"/>
    <mergeCell ref="C51:H51"/>
    <mergeCell ref="D52:I55"/>
    <mergeCell ref="G78:I78"/>
    <mergeCell ref="F63:G63"/>
    <mergeCell ref="G73:I73"/>
    <mergeCell ref="G74:I74"/>
    <mergeCell ref="G75:I75"/>
    <mergeCell ref="G76:I76"/>
    <mergeCell ref="G77:I77"/>
    <mergeCell ref="E68:H68"/>
    <mergeCell ref="D63:E63"/>
    <mergeCell ref="F64:G64"/>
    <mergeCell ref="E67:H67"/>
    <mergeCell ref="D70:E70"/>
    <mergeCell ref="F70:I70"/>
    <mergeCell ref="D39:E39"/>
    <mergeCell ref="F39:G39"/>
    <mergeCell ref="D40:I40"/>
    <mergeCell ref="D41:E41"/>
    <mergeCell ref="C3:I3"/>
    <mergeCell ref="C4:I4"/>
    <mergeCell ref="C27:H27"/>
    <mergeCell ref="D9:E9"/>
    <mergeCell ref="D13:E13"/>
    <mergeCell ref="D7:E7"/>
    <mergeCell ref="F7:G7"/>
    <mergeCell ref="F13:G13"/>
    <mergeCell ref="F9:G9"/>
    <mergeCell ref="E23:H23"/>
    <mergeCell ref="E24:H24"/>
    <mergeCell ref="D22:I22"/>
    <mergeCell ref="D33:E33"/>
    <mergeCell ref="F33:G33"/>
    <mergeCell ref="D37:E37"/>
    <mergeCell ref="F37:G37"/>
    <mergeCell ref="D38:I38"/>
    <mergeCell ref="D8:I8"/>
    <mergeCell ref="C8:C9"/>
    <mergeCell ref="D10:I10"/>
    <mergeCell ref="F11:G11"/>
    <mergeCell ref="D28:I31"/>
    <mergeCell ref="D11:E11"/>
    <mergeCell ref="D12:I12"/>
    <mergeCell ref="D14:I14"/>
    <mergeCell ref="D15:E15"/>
    <mergeCell ref="F15:G15"/>
    <mergeCell ref="D16:I16"/>
    <mergeCell ref="D17:E17"/>
    <mergeCell ref="F17:G17"/>
    <mergeCell ref="D18:I18"/>
    <mergeCell ref="D19:E19"/>
    <mergeCell ref="F19:G19"/>
    <mergeCell ref="C34:C35"/>
    <mergeCell ref="D34:I34"/>
    <mergeCell ref="D35:E35"/>
    <mergeCell ref="F35:G35"/>
    <mergeCell ref="D36:I36"/>
    <mergeCell ref="D45:E45"/>
    <mergeCell ref="F45:G45"/>
    <mergeCell ref="F41:G41"/>
    <mergeCell ref="D42:I42"/>
    <mergeCell ref="D43:E43"/>
    <mergeCell ref="F43:G43"/>
    <mergeCell ref="D44:I44"/>
  </mergeCells>
  <hyperlinks>
    <hyperlink ref="E24" r:id="rId1" xr:uid="{00000000-0004-0000-0500-000000000000}"/>
  </hyperlinks>
  <pageMargins left="0.2" right="0.21" top="0.17" bottom="0.17" header="0.17" footer="0.17"/>
  <pageSetup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I29"/>
  <sheetViews>
    <sheetView zoomScale="90" zoomScaleNormal="90" workbookViewId="0">
      <selection activeCell="J24" sqref="J24"/>
    </sheetView>
  </sheetViews>
  <sheetFormatPr defaultColWidth="9.08984375" defaultRowHeight="14.5" x14ac:dyDescent="0.35"/>
  <cols>
    <col min="1" max="1" width="1.453125" customWidth="1"/>
    <col min="2" max="2" width="2" customWidth="1"/>
    <col min="3" max="3" width="43" customWidth="1"/>
    <col min="4" max="4" width="50.453125" customWidth="1"/>
    <col min="5" max="5" width="2.453125" customWidth="1"/>
    <col min="6" max="6" width="1.453125" customWidth="1"/>
  </cols>
  <sheetData>
    <row r="1" spans="2:5" ht="15" thickBot="1" x14ac:dyDescent="0.4"/>
    <row r="2" spans="2:5" ht="15" thickBot="1" x14ac:dyDescent="0.4">
      <c r="B2" s="107"/>
      <c r="C2" s="60"/>
      <c r="D2" s="60"/>
      <c r="E2" s="61"/>
    </row>
    <row r="3" spans="2:5" ht="18" thickBot="1" x14ac:dyDescent="0.4">
      <c r="B3" s="108"/>
      <c r="C3" s="719" t="s">
        <v>254</v>
      </c>
      <c r="D3" s="720"/>
      <c r="E3" s="109"/>
    </row>
    <row r="4" spans="2:5" x14ac:dyDescent="0.35">
      <c r="B4" s="108"/>
      <c r="C4" s="110"/>
      <c r="D4" s="110"/>
      <c r="E4" s="109"/>
    </row>
    <row r="5" spans="2:5" ht="15" thickBot="1" x14ac:dyDescent="0.4">
      <c r="B5" s="108"/>
      <c r="C5" s="111" t="s">
        <v>291</v>
      </c>
      <c r="D5" s="110"/>
      <c r="E5" s="109"/>
    </row>
    <row r="6" spans="2:5" ht="15" thickBot="1" x14ac:dyDescent="0.4">
      <c r="B6" s="108"/>
      <c r="C6" s="117" t="s">
        <v>255</v>
      </c>
      <c r="D6" s="118" t="s">
        <v>256</v>
      </c>
      <c r="E6" s="109"/>
    </row>
    <row r="7" spans="2:5" ht="125.25" customHeight="1" thickBot="1" x14ac:dyDescent="0.4">
      <c r="B7" s="108"/>
      <c r="C7" s="112" t="s">
        <v>295</v>
      </c>
      <c r="D7" s="327" t="s">
        <v>933</v>
      </c>
      <c r="E7" s="109"/>
    </row>
    <row r="8" spans="2:5" ht="144" customHeight="1" thickBot="1" x14ac:dyDescent="0.4">
      <c r="B8" s="108"/>
      <c r="C8" s="113" t="s">
        <v>296</v>
      </c>
      <c r="D8" s="328" t="s">
        <v>935</v>
      </c>
      <c r="E8" s="109"/>
    </row>
    <row r="9" spans="2:5" ht="48.75" customHeight="1" thickBot="1" x14ac:dyDescent="0.4">
      <c r="B9" s="108"/>
      <c r="C9" s="114" t="s">
        <v>257</v>
      </c>
      <c r="D9" s="329" t="s">
        <v>746</v>
      </c>
      <c r="E9" s="109"/>
    </row>
    <row r="10" spans="2:5" ht="146.25" customHeight="1" thickBot="1" x14ac:dyDescent="0.4">
      <c r="B10" s="108"/>
      <c r="C10" s="112" t="s">
        <v>270</v>
      </c>
      <c r="D10" s="327" t="s">
        <v>934</v>
      </c>
      <c r="E10" s="109"/>
    </row>
    <row r="11" spans="2:5" x14ac:dyDescent="0.35">
      <c r="B11" s="108"/>
      <c r="C11" s="110"/>
      <c r="D11" s="110"/>
      <c r="E11" s="109"/>
    </row>
    <row r="12" spans="2:5" ht="15" thickBot="1" x14ac:dyDescent="0.4">
      <c r="B12" s="108"/>
      <c r="C12" s="721" t="s">
        <v>292</v>
      </c>
      <c r="D12" s="721"/>
      <c r="E12" s="109"/>
    </row>
    <row r="13" spans="2:5" ht="15" thickBot="1" x14ac:dyDescent="0.4">
      <c r="B13" s="108"/>
      <c r="C13" s="119" t="s">
        <v>258</v>
      </c>
      <c r="D13" s="119" t="s">
        <v>256</v>
      </c>
      <c r="E13" s="109"/>
    </row>
    <row r="14" spans="2:5" ht="15" thickBot="1" x14ac:dyDescent="0.4">
      <c r="B14" s="108"/>
      <c r="C14" s="718" t="s">
        <v>293</v>
      </c>
      <c r="D14" s="718"/>
      <c r="E14" s="109"/>
    </row>
    <row r="15" spans="2:5" ht="79" customHeight="1" thickBot="1" x14ac:dyDescent="0.4">
      <c r="B15" s="108"/>
      <c r="C15" s="114" t="s">
        <v>297</v>
      </c>
      <c r="D15" s="114" t="s">
        <v>1024</v>
      </c>
      <c r="E15" s="109"/>
    </row>
    <row r="16" spans="2:5" ht="91" customHeight="1" thickBot="1" x14ac:dyDescent="0.4">
      <c r="B16" s="108"/>
      <c r="C16" s="114" t="s">
        <v>298</v>
      </c>
      <c r="D16" s="114" t="s">
        <v>1019</v>
      </c>
      <c r="E16" s="109"/>
    </row>
    <row r="17" spans="2:9" ht="15" thickBot="1" x14ac:dyDescent="0.4">
      <c r="B17" s="108"/>
      <c r="C17" s="718" t="s">
        <v>294</v>
      </c>
      <c r="D17" s="718"/>
      <c r="E17" s="109"/>
    </row>
    <row r="18" spans="2:9" ht="90.65" customHeight="1" thickBot="1" x14ac:dyDescent="0.4">
      <c r="B18" s="108"/>
      <c r="C18" s="114" t="s">
        <v>299</v>
      </c>
      <c r="D18" s="114" t="s">
        <v>1017</v>
      </c>
      <c r="E18" s="109"/>
    </row>
    <row r="19" spans="2:9" ht="84.5" thickBot="1" x14ac:dyDescent="0.4">
      <c r="B19" s="108"/>
      <c r="C19" s="114" t="s">
        <v>290</v>
      </c>
      <c r="D19" s="114" t="s">
        <v>1018</v>
      </c>
      <c r="E19" s="109"/>
    </row>
    <row r="20" spans="2:9" ht="15" thickBot="1" x14ac:dyDescent="0.4">
      <c r="B20" s="108"/>
      <c r="C20" s="718" t="s">
        <v>259</v>
      </c>
      <c r="D20" s="718"/>
      <c r="E20" s="109"/>
    </row>
    <row r="21" spans="2:9" ht="64" customHeight="1" thickBot="1" x14ac:dyDescent="0.4">
      <c r="B21" s="108"/>
      <c r="C21" s="115" t="s">
        <v>260</v>
      </c>
      <c r="D21" s="115" t="s">
        <v>1020</v>
      </c>
      <c r="E21" s="109"/>
    </row>
    <row r="22" spans="2:9" ht="70.5" thickBot="1" x14ac:dyDescent="0.4">
      <c r="B22" s="108"/>
      <c r="C22" s="115" t="s">
        <v>261</v>
      </c>
      <c r="D22" s="115" t="s">
        <v>1021</v>
      </c>
      <c r="E22" s="109"/>
    </row>
    <row r="23" spans="2:9" ht="28.5" thickBot="1" x14ac:dyDescent="0.4">
      <c r="B23" s="108"/>
      <c r="C23" s="115" t="s">
        <v>262</v>
      </c>
      <c r="D23" s="115"/>
      <c r="E23" s="109"/>
    </row>
    <row r="24" spans="2:9" ht="15" thickBot="1" x14ac:dyDescent="0.4">
      <c r="B24" s="108"/>
      <c r="C24" s="718" t="s">
        <v>263</v>
      </c>
      <c r="D24" s="718"/>
      <c r="E24" s="109"/>
    </row>
    <row r="25" spans="2:9" ht="56.5" thickBot="1" x14ac:dyDescent="0.4">
      <c r="B25" s="108"/>
      <c r="C25" s="114" t="s">
        <v>300</v>
      </c>
      <c r="D25" s="114" t="s">
        <v>1045</v>
      </c>
      <c r="E25" s="109"/>
      <c r="I25" s="491"/>
    </row>
    <row r="26" spans="2:9" ht="44.15" customHeight="1" thickBot="1" x14ac:dyDescent="0.4">
      <c r="B26" s="108"/>
      <c r="C26" s="114" t="s">
        <v>301</v>
      </c>
      <c r="D26" s="114" t="s">
        <v>1022</v>
      </c>
      <c r="E26" s="109"/>
    </row>
    <row r="27" spans="2:9" ht="70.5" thickBot="1" x14ac:dyDescent="0.4">
      <c r="B27" s="108"/>
      <c r="C27" s="114" t="s">
        <v>264</v>
      </c>
      <c r="D27" s="415" t="s">
        <v>1023</v>
      </c>
      <c r="E27" s="109"/>
    </row>
    <row r="28" spans="2:9" ht="42.5" thickBot="1" x14ac:dyDescent="0.4">
      <c r="B28" s="108"/>
      <c r="C28" s="114" t="s">
        <v>302</v>
      </c>
      <c r="D28" s="415" t="s">
        <v>1025</v>
      </c>
      <c r="E28" s="109"/>
    </row>
    <row r="29" spans="2:9" ht="15" thickBot="1" x14ac:dyDescent="0.4">
      <c r="B29" s="137"/>
      <c r="C29" s="116"/>
      <c r="D29" s="116"/>
      <c r="E29" s="138"/>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zoomScale="80" zoomScaleNormal="80" workbookViewId="0">
      <selection activeCell="C88" sqref="C88:C99"/>
    </sheetView>
  </sheetViews>
  <sheetFormatPr defaultColWidth="9.08984375" defaultRowHeight="14.5" outlineLevelRow="1" x14ac:dyDescent="0.35"/>
  <cols>
    <col min="1" max="1" width="3" style="140" customWidth="1"/>
    <col min="2" max="2" width="28.54296875" style="140" customWidth="1"/>
    <col min="3" max="3" width="50.54296875" style="140" customWidth="1"/>
    <col min="4" max="4" width="34.453125" style="140" customWidth="1"/>
    <col min="5" max="5" width="32" style="140" customWidth="1"/>
    <col min="6" max="6" width="26.54296875" style="140" customWidth="1"/>
    <col min="7" max="7" width="26.453125" style="140" bestFit="1" customWidth="1"/>
    <col min="8" max="8" width="30" style="140" customWidth="1"/>
    <col min="9" max="9" width="26.08984375" style="140" customWidth="1"/>
    <col min="10" max="10" width="25.81640625" style="140" customWidth="1"/>
    <col min="11" max="11" width="31" style="140" bestFit="1" customWidth="1"/>
    <col min="12" max="12" width="30.453125" style="140" customWidth="1"/>
    <col min="13" max="13" width="27.08984375" style="140" bestFit="1" customWidth="1"/>
    <col min="14" max="14" width="25" style="140" customWidth="1"/>
    <col min="15" max="15" width="25.81640625" style="140" bestFit="1" customWidth="1"/>
    <col min="16" max="16" width="30.453125" style="140" customWidth="1"/>
    <col min="17" max="17" width="27.08984375" style="140" bestFit="1" customWidth="1"/>
    <col min="18" max="18" width="24.453125" style="140" customWidth="1"/>
    <col min="19" max="19" width="23.08984375" style="140" bestFit="1" customWidth="1"/>
    <col min="20" max="20" width="27.54296875" style="140" customWidth="1"/>
    <col min="21" max="16384" width="9.08984375" style="140"/>
  </cols>
  <sheetData>
    <row r="1" spans="2:19" ht="15" thickBot="1" x14ac:dyDescent="0.4"/>
    <row r="2" spans="2:19" ht="26" x14ac:dyDescent="0.35">
      <c r="B2" s="89"/>
      <c r="C2" s="814"/>
      <c r="D2" s="814"/>
      <c r="E2" s="814"/>
      <c r="F2" s="814"/>
      <c r="G2" s="814"/>
      <c r="H2" s="83"/>
      <c r="I2" s="83"/>
      <c r="J2" s="83"/>
      <c r="K2" s="83"/>
      <c r="L2" s="83"/>
      <c r="M2" s="83"/>
      <c r="N2" s="83"/>
      <c r="O2" s="83"/>
      <c r="P2" s="83"/>
      <c r="Q2" s="83"/>
      <c r="R2" s="83"/>
      <c r="S2" s="84"/>
    </row>
    <row r="3" spans="2:19" ht="26" x14ac:dyDescent="0.35">
      <c r="B3" s="90"/>
      <c r="C3" s="820" t="s">
        <v>281</v>
      </c>
      <c r="D3" s="821"/>
      <c r="E3" s="821"/>
      <c r="F3" s="821"/>
      <c r="G3" s="822"/>
      <c r="H3" s="86"/>
      <c r="I3" s="86"/>
      <c r="J3" s="86"/>
      <c r="K3" s="86"/>
      <c r="L3" s="86"/>
      <c r="M3" s="86"/>
      <c r="N3" s="86"/>
      <c r="O3" s="86"/>
      <c r="P3" s="86"/>
      <c r="Q3" s="86"/>
      <c r="R3" s="86"/>
      <c r="S3" s="88"/>
    </row>
    <row r="4" spans="2:19" ht="26" x14ac:dyDescent="0.35">
      <c r="B4" s="90"/>
      <c r="C4" s="91"/>
      <c r="D4" s="91"/>
      <c r="E4" s="91"/>
      <c r="F4" s="91"/>
      <c r="G4" s="91"/>
      <c r="H4" s="86"/>
      <c r="I4" s="86"/>
      <c r="J4" s="86"/>
      <c r="K4" s="86"/>
      <c r="L4" s="86"/>
      <c r="M4" s="86"/>
      <c r="N4" s="86"/>
      <c r="O4" s="86"/>
      <c r="P4" s="86"/>
      <c r="Q4" s="86"/>
      <c r="R4" s="86"/>
      <c r="S4" s="88"/>
    </row>
    <row r="5" spans="2:19" ht="15" thickBot="1" x14ac:dyDescent="0.4">
      <c r="B5" s="85"/>
      <c r="C5" s="86"/>
      <c r="D5" s="86"/>
      <c r="E5" s="86"/>
      <c r="F5" s="86"/>
      <c r="G5" s="86"/>
      <c r="H5" s="86"/>
      <c r="I5" s="86"/>
      <c r="J5" s="86"/>
      <c r="K5" s="86"/>
      <c r="L5" s="86"/>
      <c r="M5" s="86"/>
      <c r="N5" s="86"/>
      <c r="O5" s="86"/>
      <c r="P5" s="86"/>
      <c r="Q5" s="86"/>
      <c r="R5" s="86"/>
      <c r="S5" s="88"/>
    </row>
    <row r="6" spans="2:19" ht="34.5" customHeight="1" thickBot="1" x14ac:dyDescent="0.4">
      <c r="B6" s="815" t="s">
        <v>592</v>
      </c>
      <c r="C6" s="816"/>
      <c r="D6" s="816"/>
      <c r="E6" s="816"/>
      <c r="F6" s="816"/>
      <c r="G6" s="816"/>
      <c r="H6" s="235"/>
      <c r="I6" s="235"/>
      <c r="J6" s="235"/>
      <c r="K6" s="235"/>
      <c r="L6" s="235"/>
      <c r="M6" s="235"/>
      <c r="N6" s="235"/>
      <c r="O6" s="235"/>
      <c r="P6" s="235"/>
      <c r="Q6" s="235"/>
      <c r="R6" s="235"/>
      <c r="S6" s="236"/>
    </row>
    <row r="7" spans="2:19" ht="15.75" customHeight="1" x14ac:dyDescent="0.35">
      <c r="B7" s="815" t="s">
        <v>654</v>
      </c>
      <c r="C7" s="817"/>
      <c r="D7" s="817"/>
      <c r="E7" s="817"/>
      <c r="F7" s="817"/>
      <c r="G7" s="817"/>
      <c r="H7" s="235"/>
      <c r="I7" s="235"/>
      <c r="J7" s="235"/>
      <c r="K7" s="235"/>
      <c r="L7" s="235"/>
      <c r="M7" s="235"/>
      <c r="N7" s="235"/>
      <c r="O7" s="235"/>
      <c r="P7" s="235"/>
      <c r="Q7" s="235"/>
      <c r="R7" s="235"/>
      <c r="S7" s="236"/>
    </row>
    <row r="8" spans="2:19" ht="15.75" customHeight="1" thickBot="1" x14ac:dyDescent="0.4">
      <c r="B8" s="818" t="s">
        <v>236</v>
      </c>
      <c r="C8" s="819"/>
      <c r="D8" s="819"/>
      <c r="E8" s="819"/>
      <c r="F8" s="819"/>
      <c r="G8" s="819"/>
      <c r="H8" s="237"/>
      <c r="I8" s="237"/>
      <c r="J8" s="237"/>
      <c r="K8" s="237"/>
      <c r="L8" s="237"/>
      <c r="M8" s="237"/>
      <c r="N8" s="237"/>
      <c r="O8" s="237"/>
      <c r="P8" s="237"/>
      <c r="Q8" s="237"/>
      <c r="R8" s="237"/>
      <c r="S8" s="238"/>
    </row>
    <row r="10" spans="2:19" ht="21" x14ac:dyDescent="0.5">
      <c r="B10" s="722" t="s">
        <v>305</v>
      </c>
      <c r="C10" s="722"/>
    </row>
    <row r="11" spans="2:19" ht="15" thickBot="1" x14ac:dyDescent="0.4"/>
    <row r="12" spans="2:19" ht="15" customHeight="1" thickBot="1" x14ac:dyDescent="0.4">
      <c r="B12" s="241" t="s">
        <v>306</v>
      </c>
      <c r="C12" s="141"/>
    </row>
    <row r="13" spans="2:19" ht="15.75" customHeight="1" thickBot="1" x14ac:dyDescent="0.4">
      <c r="B13" s="241" t="s">
        <v>273</v>
      </c>
      <c r="C13" s="141" t="s">
        <v>1038</v>
      </c>
    </row>
    <row r="14" spans="2:19" ht="15.75" customHeight="1" thickBot="1" x14ac:dyDescent="0.4">
      <c r="B14" s="241" t="s">
        <v>655</v>
      </c>
      <c r="C14" s="141" t="s">
        <v>595</v>
      </c>
    </row>
    <row r="15" spans="2:19" ht="15.75" customHeight="1" thickBot="1" x14ac:dyDescent="0.4">
      <c r="B15" s="241" t="s">
        <v>307</v>
      </c>
      <c r="C15" s="246" t="s">
        <v>126</v>
      </c>
    </row>
    <row r="16" spans="2:19" ht="15" thickBot="1" x14ac:dyDescent="0.4">
      <c r="B16" s="241" t="s">
        <v>308</v>
      </c>
      <c r="C16" s="141" t="s">
        <v>598</v>
      </c>
    </row>
    <row r="17" spans="2:19" ht="15" thickBot="1" x14ac:dyDescent="0.4">
      <c r="B17" s="241" t="s">
        <v>309</v>
      </c>
      <c r="C17" s="141" t="s">
        <v>430</v>
      </c>
    </row>
    <row r="18" spans="2:19" ht="15" thickBot="1" x14ac:dyDescent="0.4"/>
    <row r="19" spans="2:19" ht="15" thickBot="1" x14ac:dyDescent="0.4">
      <c r="D19" s="723" t="s">
        <v>310</v>
      </c>
      <c r="E19" s="724"/>
      <c r="F19" s="724"/>
      <c r="G19" s="725"/>
      <c r="H19" s="723" t="s">
        <v>311</v>
      </c>
      <c r="I19" s="724"/>
      <c r="J19" s="724"/>
      <c r="K19" s="725"/>
      <c r="L19" s="723" t="s">
        <v>312</v>
      </c>
      <c r="M19" s="724"/>
      <c r="N19" s="724"/>
      <c r="O19" s="725"/>
      <c r="P19" s="723" t="s">
        <v>313</v>
      </c>
      <c r="Q19" s="724"/>
      <c r="R19" s="724"/>
      <c r="S19" s="725"/>
    </row>
    <row r="20" spans="2:19" ht="45" customHeight="1" thickBot="1" x14ac:dyDescent="0.4">
      <c r="B20" s="726" t="s">
        <v>314</v>
      </c>
      <c r="C20" s="729" t="s">
        <v>315</v>
      </c>
      <c r="D20" s="142"/>
      <c r="E20" s="143" t="s">
        <v>316</v>
      </c>
      <c r="F20" s="144" t="s">
        <v>317</v>
      </c>
      <c r="G20" s="145" t="s">
        <v>318</v>
      </c>
      <c r="H20" s="142"/>
      <c r="I20" s="143" t="s">
        <v>316</v>
      </c>
      <c r="J20" s="144" t="s">
        <v>317</v>
      </c>
      <c r="K20" s="145" t="s">
        <v>318</v>
      </c>
      <c r="L20" s="142"/>
      <c r="M20" s="143" t="s">
        <v>316</v>
      </c>
      <c r="N20" s="144" t="s">
        <v>317</v>
      </c>
      <c r="O20" s="145" t="s">
        <v>318</v>
      </c>
      <c r="P20" s="142"/>
      <c r="Q20" s="143" t="s">
        <v>316</v>
      </c>
      <c r="R20" s="144" t="s">
        <v>317</v>
      </c>
      <c r="S20" s="145" t="s">
        <v>318</v>
      </c>
    </row>
    <row r="21" spans="2:19" ht="40.5" customHeight="1" x14ac:dyDescent="0.35">
      <c r="B21" s="727"/>
      <c r="C21" s="730"/>
      <c r="D21" s="146" t="s">
        <v>319</v>
      </c>
      <c r="E21" s="147"/>
      <c r="F21" s="148"/>
      <c r="G21" s="149"/>
      <c r="H21" s="150" t="s">
        <v>319</v>
      </c>
      <c r="I21" s="151"/>
      <c r="J21" s="152"/>
      <c r="K21" s="153"/>
      <c r="L21" s="146" t="s">
        <v>319</v>
      </c>
      <c r="M21" s="151"/>
      <c r="N21" s="152"/>
      <c r="O21" s="153"/>
      <c r="P21" s="146" t="s">
        <v>319</v>
      </c>
      <c r="Q21" s="151"/>
      <c r="R21" s="152"/>
      <c r="S21" s="153"/>
    </row>
    <row r="22" spans="2:19" ht="39.75" customHeight="1" x14ac:dyDescent="0.35">
      <c r="B22" s="727"/>
      <c r="C22" s="730"/>
      <c r="D22" s="154" t="s">
        <v>320</v>
      </c>
      <c r="E22" s="155"/>
      <c r="F22" s="155"/>
      <c r="G22" s="156"/>
      <c r="H22" s="157" t="s">
        <v>320</v>
      </c>
      <c r="I22" s="158"/>
      <c r="J22" s="158"/>
      <c r="K22" s="159"/>
      <c r="L22" s="154" t="s">
        <v>320</v>
      </c>
      <c r="M22" s="158"/>
      <c r="N22" s="158"/>
      <c r="O22" s="159"/>
      <c r="P22" s="154" t="s">
        <v>320</v>
      </c>
      <c r="Q22" s="158"/>
      <c r="R22" s="158"/>
      <c r="S22" s="159"/>
    </row>
    <row r="23" spans="2:19" ht="37.5" customHeight="1" x14ac:dyDescent="0.35">
      <c r="B23" s="728"/>
      <c r="C23" s="731"/>
      <c r="D23" s="154" t="s">
        <v>321</v>
      </c>
      <c r="E23" s="155"/>
      <c r="F23" s="155"/>
      <c r="G23" s="156"/>
      <c r="H23" s="157" t="s">
        <v>321</v>
      </c>
      <c r="I23" s="158"/>
      <c r="J23" s="158"/>
      <c r="K23" s="159"/>
      <c r="L23" s="154" t="s">
        <v>321</v>
      </c>
      <c r="M23" s="158"/>
      <c r="N23" s="158"/>
      <c r="O23" s="159"/>
      <c r="P23" s="154" t="s">
        <v>321</v>
      </c>
      <c r="Q23" s="158"/>
      <c r="R23" s="158"/>
      <c r="S23" s="159"/>
    </row>
    <row r="24" spans="2:19" ht="15" thickBot="1" x14ac:dyDescent="0.4">
      <c r="B24" s="160"/>
      <c r="C24" s="160"/>
      <c r="Q24" s="161"/>
      <c r="R24" s="161"/>
      <c r="S24" s="161"/>
    </row>
    <row r="25" spans="2:19" ht="30" customHeight="1" thickBot="1" x14ac:dyDescent="0.4">
      <c r="B25" s="160"/>
      <c r="C25" s="160"/>
      <c r="D25" s="723" t="s">
        <v>310</v>
      </c>
      <c r="E25" s="724"/>
      <c r="F25" s="724"/>
      <c r="G25" s="725"/>
      <c r="H25" s="723" t="s">
        <v>311</v>
      </c>
      <c r="I25" s="724"/>
      <c r="J25" s="724"/>
      <c r="K25" s="725"/>
      <c r="L25" s="723" t="s">
        <v>312</v>
      </c>
      <c r="M25" s="724"/>
      <c r="N25" s="724"/>
      <c r="O25" s="725"/>
      <c r="P25" s="723" t="s">
        <v>313</v>
      </c>
      <c r="Q25" s="724"/>
      <c r="R25" s="724"/>
      <c r="S25" s="725"/>
    </row>
    <row r="26" spans="2:19" ht="47.25" customHeight="1" x14ac:dyDescent="0.35">
      <c r="B26" s="726" t="s">
        <v>661</v>
      </c>
      <c r="C26" s="726" t="s">
        <v>322</v>
      </c>
      <c r="D26" s="732" t="s">
        <v>323</v>
      </c>
      <c r="E26" s="733"/>
      <c r="F26" s="162" t="s">
        <v>324</v>
      </c>
      <c r="G26" s="163" t="s">
        <v>325</v>
      </c>
      <c r="H26" s="732" t="s">
        <v>323</v>
      </c>
      <c r="I26" s="733"/>
      <c r="J26" s="162" t="s">
        <v>324</v>
      </c>
      <c r="K26" s="163" t="s">
        <v>325</v>
      </c>
      <c r="L26" s="732" t="s">
        <v>323</v>
      </c>
      <c r="M26" s="733"/>
      <c r="N26" s="162" t="s">
        <v>324</v>
      </c>
      <c r="O26" s="163" t="s">
        <v>325</v>
      </c>
      <c r="P26" s="732" t="s">
        <v>323</v>
      </c>
      <c r="Q26" s="733"/>
      <c r="R26" s="162" t="s">
        <v>324</v>
      </c>
      <c r="S26" s="163" t="s">
        <v>325</v>
      </c>
    </row>
    <row r="27" spans="2:19" ht="51" customHeight="1" x14ac:dyDescent="0.35">
      <c r="B27" s="727"/>
      <c r="C27" s="727"/>
      <c r="D27" s="164" t="s">
        <v>319</v>
      </c>
      <c r="E27" s="165"/>
      <c r="F27" s="748"/>
      <c r="G27" s="750"/>
      <c r="H27" s="164" t="s">
        <v>319</v>
      </c>
      <c r="I27" s="166"/>
      <c r="J27" s="734"/>
      <c r="K27" s="736"/>
      <c r="L27" s="164" t="s">
        <v>319</v>
      </c>
      <c r="M27" s="166"/>
      <c r="N27" s="734"/>
      <c r="O27" s="736"/>
      <c r="P27" s="164" t="s">
        <v>319</v>
      </c>
      <c r="Q27" s="166"/>
      <c r="R27" s="734"/>
      <c r="S27" s="736"/>
    </row>
    <row r="28" spans="2:19" ht="51" customHeight="1" x14ac:dyDescent="0.35">
      <c r="B28" s="728"/>
      <c r="C28" s="728"/>
      <c r="D28" s="167" t="s">
        <v>326</v>
      </c>
      <c r="E28" s="168"/>
      <c r="F28" s="749"/>
      <c r="G28" s="751"/>
      <c r="H28" s="167" t="s">
        <v>326</v>
      </c>
      <c r="I28" s="169"/>
      <c r="J28" s="735"/>
      <c r="K28" s="737"/>
      <c r="L28" s="167" t="s">
        <v>326</v>
      </c>
      <c r="M28" s="169"/>
      <c r="N28" s="735"/>
      <c r="O28" s="737"/>
      <c r="P28" s="167" t="s">
        <v>326</v>
      </c>
      <c r="Q28" s="169"/>
      <c r="R28" s="735"/>
      <c r="S28" s="737"/>
    </row>
    <row r="29" spans="2:19" ht="33.75" customHeight="1" x14ac:dyDescent="0.35">
      <c r="B29" s="738" t="s">
        <v>327</v>
      </c>
      <c r="C29" s="741" t="s">
        <v>328</v>
      </c>
      <c r="D29" s="170" t="s">
        <v>329</v>
      </c>
      <c r="E29" s="171" t="s">
        <v>309</v>
      </c>
      <c r="F29" s="171" t="s">
        <v>330</v>
      </c>
      <c r="G29" s="172" t="s">
        <v>331</v>
      </c>
      <c r="H29" s="170" t="s">
        <v>329</v>
      </c>
      <c r="I29" s="171" t="s">
        <v>309</v>
      </c>
      <c r="J29" s="171" t="s">
        <v>330</v>
      </c>
      <c r="K29" s="172" t="s">
        <v>331</v>
      </c>
      <c r="L29" s="170" t="s">
        <v>329</v>
      </c>
      <c r="M29" s="171" t="s">
        <v>309</v>
      </c>
      <c r="N29" s="171" t="s">
        <v>330</v>
      </c>
      <c r="O29" s="172" t="s">
        <v>331</v>
      </c>
      <c r="P29" s="170" t="s">
        <v>329</v>
      </c>
      <c r="Q29" s="171" t="s">
        <v>309</v>
      </c>
      <c r="R29" s="171" t="s">
        <v>330</v>
      </c>
      <c r="S29" s="172" t="s">
        <v>331</v>
      </c>
    </row>
    <row r="30" spans="2:19" ht="30" customHeight="1" x14ac:dyDescent="0.35">
      <c r="B30" s="739"/>
      <c r="C30" s="742"/>
      <c r="D30" s="173"/>
      <c r="E30" s="174"/>
      <c r="F30" s="174"/>
      <c r="G30" s="175"/>
      <c r="H30" s="176"/>
      <c r="I30" s="177"/>
      <c r="J30" s="176"/>
      <c r="K30" s="178"/>
      <c r="L30" s="176"/>
      <c r="M30" s="177"/>
      <c r="N30" s="176"/>
      <c r="O30" s="178"/>
      <c r="P30" s="176"/>
      <c r="Q30" s="177"/>
      <c r="R30" s="176"/>
      <c r="S30" s="178"/>
    </row>
    <row r="31" spans="2:19" ht="36.75" hidden="1" customHeight="1" outlineLevel="1" x14ac:dyDescent="0.35">
      <c r="B31" s="739"/>
      <c r="C31" s="742"/>
      <c r="D31" s="170" t="s">
        <v>329</v>
      </c>
      <c r="E31" s="171" t="s">
        <v>309</v>
      </c>
      <c r="F31" s="171" t="s">
        <v>330</v>
      </c>
      <c r="G31" s="172" t="s">
        <v>331</v>
      </c>
      <c r="H31" s="170" t="s">
        <v>329</v>
      </c>
      <c r="I31" s="171" t="s">
        <v>309</v>
      </c>
      <c r="J31" s="171" t="s">
        <v>330</v>
      </c>
      <c r="K31" s="172" t="s">
        <v>331</v>
      </c>
      <c r="L31" s="170" t="s">
        <v>329</v>
      </c>
      <c r="M31" s="171" t="s">
        <v>309</v>
      </c>
      <c r="N31" s="171" t="s">
        <v>330</v>
      </c>
      <c r="O31" s="172" t="s">
        <v>331</v>
      </c>
      <c r="P31" s="170" t="s">
        <v>329</v>
      </c>
      <c r="Q31" s="171" t="s">
        <v>309</v>
      </c>
      <c r="R31" s="171" t="s">
        <v>330</v>
      </c>
      <c r="S31" s="172" t="s">
        <v>331</v>
      </c>
    </row>
    <row r="32" spans="2:19" ht="30" hidden="1" customHeight="1" outlineLevel="1" x14ac:dyDescent="0.35">
      <c r="B32" s="739"/>
      <c r="C32" s="742"/>
      <c r="D32" s="173"/>
      <c r="E32" s="174"/>
      <c r="F32" s="174"/>
      <c r="G32" s="175"/>
      <c r="H32" s="176"/>
      <c r="I32" s="177"/>
      <c r="J32" s="176"/>
      <c r="K32" s="178"/>
      <c r="L32" s="176"/>
      <c r="M32" s="177"/>
      <c r="N32" s="176"/>
      <c r="O32" s="178"/>
      <c r="P32" s="176"/>
      <c r="Q32" s="177"/>
      <c r="R32" s="176"/>
      <c r="S32" s="178"/>
    </row>
    <row r="33" spans="2:19" ht="36" hidden="1" customHeight="1" outlineLevel="1" x14ac:dyDescent="0.35">
      <c r="B33" s="739"/>
      <c r="C33" s="742"/>
      <c r="D33" s="170" t="s">
        <v>329</v>
      </c>
      <c r="E33" s="171" t="s">
        <v>309</v>
      </c>
      <c r="F33" s="171" t="s">
        <v>330</v>
      </c>
      <c r="G33" s="172" t="s">
        <v>331</v>
      </c>
      <c r="H33" s="170" t="s">
        <v>329</v>
      </c>
      <c r="I33" s="171" t="s">
        <v>309</v>
      </c>
      <c r="J33" s="171" t="s">
        <v>330</v>
      </c>
      <c r="K33" s="172" t="s">
        <v>331</v>
      </c>
      <c r="L33" s="170" t="s">
        <v>329</v>
      </c>
      <c r="M33" s="171" t="s">
        <v>309</v>
      </c>
      <c r="N33" s="171" t="s">
        <v>330</v>
      </c>
      <c r="O33" s="172" t="s">
        <v>331</v>
      </c>
      <c r="P33" s="170" t="s">
        <v>329</v>
      </c>
      <c r="Q33" s="171" t="s">
        <v>309</v>
      </c>
      <c r="R33" s="171" t="s">
        <v>330</v>
      </c>
      <c r="S33" s="172" t="s">
        <v>331</v>
      </c>
    </row>
    <row r="34" spans="2:19" ht="30" hidden="1" customHeight="1" outlineLevel="1" x14ac:dyDescent="0.35">
      <c r="B34" s="739"/>
      <c r="C34" s="742"/>
      <c r="D34" s="173"/>
      <c r="E34" s="174"/>
      <c r="F34" s="174"/>
      <c r="G34" s="175"/>
      <c r="H34" s="176"/>
      <c r="I34" s="177"/>
      <c r="J34" s="176"/>
      <c r="K34" s="178"/>
      <c r="L34" s="176"/>
      <c r="M34" s="177"/>
      <c r="N34" s="176"/>
      <c r="O34" s="178"/>
      <c r="P34" s="176"/>
      <c r="Q34" s="177"/>
      <c r="R34" s="176"/>
      <c r="S34" s="178"/>
    </row>
    <row r="35" spans="2:19" ht="39" hidden="1" customHeight="1" outlineLevel="1" x14ac:dyDescent="0.35">
      <c r="B35" s="739"/>
      <c r="C35" s="742"/>
      <c r="D35" s="170" t="s">
        <v>329</v>
      </c>
      <c r="E35" s="171" t="s">
        <v>309</v>
      </c>
      <c r="F35" s="171" t="s">
        <v>330</v>
      </c>
      <c r="G35" s="172" t="s">
        <v>331</v>
      </c>
      <c r="H35" s="170" t="s">
        <v>329</v>
      </c>
      <c r="I35" s="171" t="s">
        <v>309</v>
      </c>
      <c r="J35" s="171" t="s">
        <v>330</v>
      </c>
      <c r="K35" s="172" t="s">
        <v>331</v>
      </c>
      <c r="L35" s="170" t="s">
        <v>329</v>
      </c>
      <c r="M35" s="171" t="s">
        <v>309</v>
      </c>
      <c r="N35" s="171" t="s">
        <v>330</v>
      </c>
      <c r="O35" s="172" t="s">
        <v>331</v>
      </c>
      <c r="P35" s="170" t="s">
        <v>329</v>
      </c>
      <c r="Q35" s="171" t="s">
        <v>309</v>
      </c>
      <c r="R35" s="171" t="s">
        <v>330</v>
      </c>
      <c r="S35" s="172" t="s">
        <v>331</v>
      </c>
    </row>
    <row r="36" spans="2:19" ht="30" hidden="1" customHeight="1" outlineLevel="1" x14ac:dyDescent="0.35">
      <c r="B36" s="739"/>
      <c r="C36" s="742"/>
      <c r="D36" s="173"/>
      <c r="E36" s="174"/>
      <c r="F36" s="174"/>
      <c r="G36" s="175"/>
      <c r="H36" s="176"/>
      <c r="I36" s="177"/>
      <c r="J36" s="176"/>
      <c r="K36" s="178"/>
      <c r="L36" s="176"/>
      <c r="M36" s="177"/>
      <c r="N36" s="176"/>
      <c r="O36" s="178"/>
      <c r="P36" s="176"/>
      <c r="Q36" s="177"/>
      <c r="R36" s="176"/>
      <c r="S36" s="178"/>
    </row>
    <row r="37" spans="2:19" ht="36.75" hidden="1" customHeight="1" outlineLevel="1" x14ac:dyDescent="0.35">
      <c r="B37" s="739"/>
      <c r="C37" s="742"/>
      <c r="D37" s="170" t="s">
        <v>329</v>
      </c>
      <c r="E37" s="171" t="s">
        <v>309</v>
      </c>
      <c r="F37" s="171" t="s">
        <v>330</v>
      </c>
      <c r="G37" s="172" t="s">
        <v>331</v>
      </c>
      <c r="H37" s="170" t="s">
        <v>329</v>
      </c>
      <c r="I37" s="171" t="s">
        <v>309</v>
      </c>
      <c r="J37" s="171" t="s">
        <v>330</v>
      </c>
      <c r="K37" s="172" t="s">
        <v>331</v>
      </c>
      <c r="L37" s="170" t="s">
        <v>329</v>
      </c>
      <c r="M37" s="171" t="s">
        <v>309</v>
      </c>
      <c r="N37" s="171" t="s">
        <v>330</v>
      </c>
      <c r="O37" s="172" t="s">
        <v>331</v>
      </c>
      <c r="P37" s="170" t="s">
        <v>329</v>
      </c>
      <c r="Q37" s="171" t="s">
        <v>309</v>
      </c>
      <c r="R37" s="171" t="s">
        <v>330</v>
      </c>
      <c r="S37" s="172" t="s">
        <v>331</v>
      </c>
    </row>
    <row r="38" spans="2:19" ht="30" hidden="1" customHeight="1" outlineLevel="1" x14ac:dyDescent="0.35">
      <c r="B38" s="740"/>
      <c r="C38" s="743"/>
      <c r="D38" s="173"/>
      <c r="E38" s="174"/>
      <c r="F38" s="174"/>
      <c r="G38" s="175"/>
      <c r="H38" s="176"/>
      <c r="I38" s="177"/>
      <c r="J38" s="176"/>
      <c r="K38" s="178"/>
      <c r="L38" s="176"/>
      <c r="M38" s="177"/>
      <c r="N38" s="176"/>
      <c r="O38" s="178"/>
      <c r="P38" s="176"/>
      <c r="Q38" s="177"/>
      <c r="R38" s="176"/>
      <c r="S38" s="178"/>
    </row>
    <row r="39" spans="2:19" ht="30" customHeight="1" collapsed="1" x14ac:dyDescent="0.35">
      <c r="B39" s="738" t="s">
        <v>332</v>
      </c>
      <c r="C39" s="738" t="s">
        <v>333</v>
      </c>
      <c r="D39" s="171" t="s">
        <v>334</v>
      </c>
      <c r="E39" s="171" t="s">
        <v>335</v>
      </c>
      <c r="F39" s="144" t="s">
        <v>336</v>
      </c>
      <c r="G39" s="179"/>
      <c r="H39" s="171" t="s">
        <v>334</v>
      </c>
      <c r="I39" s="171" t="s">
        <v>335</v>
      </c>
      <c r="J39" s="144" t="s">
        <v>336</v>
      </c>
      <c r="K39" s="180"/>
      <c r="L39" s="171" t="s">
        <v>334</v>
      </c>
      <c r="M39" s="171" t="s">
        <v>335</v>
      </c>
      <c r="N39" s="144" t="s">
        <v>336</v>
      </c>
      <c r="O39" s="180"/>
      <c r="P39" s="171" t="s">
        <v>334</v>
      </c>
      <c r="Q39" s="171" t="s">
        <v>335</v>
      </c>
      <c r="R39" s="144" t="s">
        <v>336</v>
      </c>
      <c r="S39" s="180"/>
    </row>
    <row r="40" spans="2:19" ht="30" customHeight="1" x14ac:dyDescent="0.35">
      <c r="B40" s="739"/>
      <c r="C40" s="739"/>
      <c r="D40" s="744"/>
      <c r="E40" s="744"/>
      <c r="F40" s="144" t="s">
        <v>337</v>
      </c>
      <c r="G40" s="181"/>
      <c r="H40" s="746"/>
      <c r="I40" s="746"/>
      <c r="J40" s="144" t="s">
        <v>337</v>
      </c>
      <c r="K40" s="182"/>
      <c r="L40" s="746"/>
      <c r="M40" s="746"/>
      <c r="N40" s="144" t="s">
        <v>337</v>
      </c>
      <c r="O40" s="182"/>
      <c r="P40" s="746"/>
      <c r="Q40" s="746"/>
      <c r="R40" s="144" t="s">
        <v>337</v>
      </c>
      <c r="S40" s="182"/>
    </row>
    <row r="41" spans="2:19" ht="30" customHeight="1" x14ac:dyDescent="0.35">
      <c r="B41" s="739"/>
      <c r="C41" s="739"/>
      <c r="D41" s="745"/>
      <c r="E41" s="745"/>
      <c r="F41" s="144" t="s">
        <v>338</v>
      </c>
      <c r="G41" s="175"/>
      <c r="H41" s="747"/>
      <c r="I41" s="747"/>
      <c r="J41" s="144" t="s">
        <v>338</v>
      </c>
      <c r="K41" s="178"/>
      <c r="L41" s="747"/>
      <c r="M41" s="747"/>
      <c r="N41" s="144" t="s">
        <v>338</v>
      </c>
      <c r="O41" s="178"/>
      <c r="P41" s="747"/>
      <c r="Q41" s="747"/>
      <c r="R41" s="144" t="s">
        <v>338</v>
      </c>
      <c r="S41" s="178"/>
    </row>
    <row r="42" spans="2:19" ht="30" customHeight="1" outlineLevel="1" x14ac:dyDescent="0.35">
      <c r="B42" s="739"/>
      <c r="C42" s="739"/>
      <c r="D42" s="171" t="s">
        <v>334</v>
      </c>
      <c r="E42" s="171" t="s">
        <v>335</v>
      </c>
      <c r="F42" s="144" t="s">
        <v>336</v>
      </c>
      <c r="G42" s="179"/>
      <c r="H42" s="171" t="s">
        <v>334</v>
      </c>
      <c r="I42" s="171" t="s">
        <v>335</v>
      </c>
      <c r="J42" s="144" t="s">
        <v>336</v>
      </c>
      <c r="K42" s="180"/>
      <c r="L42" s="171" t="s">
        <v>334</v>
      </c>
      <c r="M42" s="171" t="s">
        <v>335</v>
      </c>
      <c r="N42" s="144" t="s">
        <v>336</v>
      </c>
      <c r="O42" s="180"/>
      <c r="P42" s="171" t="s">
        <v>334</v>
      </c>
      <c r="Q42" s="171" t="s">
        <v>335</v>
      </c>
      <c r="R42" s="144" t="s">
        <v>336</v>
      </c>
      <c r="S42" s="180"/>
    </row>
    <row r="43" spans="2:19" ht="30" customHeight="1" outlineLevel="1" x14ac:dyDescent="0.35">
      <c r="B43" s="739"/>
      <c r="C43" s="739"/>
      <c r="D43" s="744"/>
      <c r="E43" s="744"/>
      <c r="F43" s="144" t="s">
        <v>337</v>
      </c>
      <c r="G43" s="181"/>
      <c r="H43" s="746"/>
      <c r="I43" s="746"/>
      <c r="J43" s="144" t="s">
        <v>337</v>
      </c>
      <c r="K43" s="182"/>
      <c r="L43" s="746"/>
      <c r="M43" s="746"/>
      <c r="N43" s="144" t="s">
        <v>337</v>
      </c>
      <c r="O43" s="182"/>
      <c r="P43" s="746"/>
      <c r="Q43" s="746"/>
      <c r="R43" s="144" t="s">
        <v>337</v>
      </c>
      <c r="S43" s="182"/>
    </row>
    <row r="44" spans="2:19" ht="30" customHeight="1" outlineLevel="1" x14ac:dyDescent="0.35">
      <c r="B44" s="739"/>
      <c r="C44" s="739"/>
      <c r="D44" s="745"/>
      <c r="E44" s="745"/>
      <c r="F44" s="144" t="s">
        <v>338</v>
      </c>
      <c r="G44" s="175"/>
      <c r="H44" s="747"/>
      <c r="I44" s="747"/>
      <c r="J44" s="144" t="s">
        <v>338</v>
      </c>
      <c r="K44" s="178"/>
      <c r="L44" s="747"/>
      <c r="M44" s="747"/>
      <c r="N44" s="144" t="s">
        <v>338</v>
      </c>
      <c r="O44" s="178"/>
      <c r="P44" s="747"/>
      <c r="Q44" s="747"/>
      <c r="R44" s="144" t="s">
        <v>338</v>
      </c>
      <c r="S44" s="178"/>
    </row>
    <row r="45" spans="2:19" ht="30" customHeight="1" outlineLevel="1" x14ac:dyDescent="0.35">
      <c r="B45" s="739"/>
      <c r="C45" s="739"/>
      <c r="D45" s="171" t="s">
        <v>334</v>
      </c>
      <c r="E45" s="171" t="s">
        <v>335</v>
      </c>
      <c r="F45" s="144" t="s">
        <v>336</v>
      </c>
      <c r="G45" s="179"/>
      <c r="H45" s="171" t="s">
        <v>334</v>
      </c>
      <c r="I45" s="171" t="s">
        <v>335</v>
      </c>
      <c r="J45" s="144" t="s">
        <v>336</v>
      </c>
      <c r="K45" s="180"/>
      <c r="L45" s="171" t="s">
        <v>334</v>
      </c>
      <c r="M45" s="171" t="s">
        <v>335</v>
      </c>
      <c r="N45" s="144" t="s">
        <v>336</v>
      </c>
      <c r="O45" s="180"/>
      <c r="P45" s="171" t="s">
        <v>334</v>
      </c>
      <c r="Q45" s="171" t="s">
        <v>335</v>
      </c>
      <c r="R45" s="144" t="s">
        <v>336</v>
      </c>
      <c r="S45" s="180"/>
    </row>
    <row r="46" spans="2:19" ht="30" customHeight="1" outlineLevel="1" x14ac:dyDescent="0.35">
      <c r="B46" s="739"/>
      <c r="C46" s="739"/>
      <c r="D46" s="744"/>
      <c r="E46" s="744"/>
      <c r="F46" s="144" t="s">
        <v>337</v>
      </c>
      <c r="G46" s="181"/>
      <c r="H46" s="746"/>
      <c r="I46" s="746"/>
      <c r="J46" s="144" t="s">
        <v>337</v>
      </c>
      <c r="K46" s="182"/>
      <c r="L46" s="746"/>
      <c r="M46" s="746"/>
      <c r="N46" s="144" t="s">
        <v>337</v>
      </c>
      <c r="O46" s="182"/>
      <c r="P46" s="746"/>
      <c r="Q46" s="746"/>
      <c r="R46" s="144" t="s">
        <v>337</v>
      </c>
      <c r="S46" s="182"/>
    </row>
    <row r="47" spans="2:19" ht="30" customHeight="1" outlineLevel="1" x14ac:dyDescent="0.35">
      <c r="B47" s="739"/>
      <c r="C47" s="739"/>
      <c r="D47" s="745"/>
      <c r="E47" s="745"/>
      <c r="F47" s="144" t="s">
        <v>338</v>
      </c>
      <c r="G47" s="175"/>
      <c r="H47" s="747"/>
      <c r="I47" s="747"/>
      <c r="J47" s="144" t="s">
        <v>338</v>
      </c>
      <c r="K47" s="178"/>
      <c r="L47" s="747"/>
      <c r="M47" s="747"/>
      <c r="N47" s="144" t="s">
        <v>338</v>
      </c>
      <c r="O47" s="178"/>
      <c r="P47" s="747"/>
      <c r="Q47" s="747"/>
      <c r="R47" s="144" t="s">
        <v>338</v>
      </c>
      <c r="S47" s="178"/>
    </row>
    <row r="48" spans="2:19" ht="30" customHeight="1" outlineLevel="1" x14ac:dyDescent="0.35">
      <c r="B48" s="739"/>
      <c r="C48" s="739"/>
      <c r="D48" s="171" t="s">
        <v>334</v>
      </c>
      <c r="E48" s="171" t="s">
        <v>335</v>
      </c>
      <c r="F48" s="144" t="s">
        <v>336</v>
      </c>
      <c r="G48" s="179"/>
      <c r="H48" s="171" t="s">
        <v>334</v>
      </c>
      <c r="I48" s="171" t="s">
        <v>335</v>
      </c>
      <c r="J48" s="144" t="s">
        <v>336</v>
      </c>
      <c r="K48" s="180"/>
      <c r="L48" s="171" t="s">
        <v>334</v>
      </c>
      <c r="M48" s="171" t="s">
        <v>335</v>
      </c>
      <c r="N48" s="144" t="s">
        <v>336</v>
      </c>
      <c r="O48" s="180"/>
      <c r="P48" s="171" t="s">
        <v>334</v>
      </c>
      <c r="Q48" s="171" t="s">
        <v>335</v>
      </c>
      <c r="R48" s="144" t="s">
        <v>336</v>
      </c>
      <c r="S48" s="180"/>
    </row>
    <row r="49" spans="2:19" ht="30" customHeight="1" outlineLevel="1" x14ac:dyDescent="0.35">
      <c r="B49" s="739"/>
      <c r="C49" s="739"/>
      <c r="D49" s="744"/>
      <c r="E49" s="744"/>
      <c r="F49" s="144" t="s">
        <v>337</v>
      </c>
      <c r="G49" s="181"/>
      <c r="H49" s="746"/>
      <c r="I49" s="746"/>
      <c r="J49" s="144" t="s">
        <v>337</v>
      </c>
      <c r="K49" s="182"/>
      <c r="L49" s="746"/>
      <c r="M49" s="746"/>
      <c r="N49" s="144" t="s">
        <v>337</v>
      </c>
      <c r="O49" s="182"/>
      <c r="P49" s="746"/>
      <c r="Q49" s="746"/>
      <c r="R49" s="144" t="s">
        <v>337</v>
      </c>
      <c r="S49" s="182"/>
    </row>
    <row r="50" spans="2:19" ht="30" customHeight="1" outlineLevel="1" x14ac:dyDescent="0.35">
      <c r="B50" s="740"/>
      <c r="C50" s="740"/>
      <c r="D50" s="745"/>
      <c r="E50" s="745"/>
      <c r="F50" s="144" t="s">
        <v>338</v>
      </c>
      <c r="G50" s="175"/>
      <c r="H50" s="747"/>
      <c r="I50" s="747"/>
      <c r="J50" s="144" t="s">
        <v>338</v>
      </c>
      <c r="K50" s="178"/>
      <c r="L50" s="747"/>
      <c r="M50" s="747"/>
      <c r="N50" s="144" t="s">
        <v>338</v>
      </c>
      <c r="O50" s="178"/>
      <c r="P50" s="747"/>
      <c r="Q50" s="747"/>
      <c r="R50" s="144" t="s">
        <v>338</v>
      </c>
      <c r="S50" s="178"/>
    </row>
    <row r="51" spans="2:19" ht="30" customHeight="1" thickBot="1" x14ac:dyDescent="0.4">
      <c r="C51" s="183"/>
      <c r="D51" s="184"/>
    </row>
    <row r="52" spans="2:19" ht="30" customHeight="1" thickBot="1" x14ac:dyDescent="0.4">
      <c r="D52" s="723" t="s">
        <v>310</v>
      </c>
      <c r="E52" s="724"/>
      <c r="F52" s="724"/>
      <c r="G52" s="725"/>
      <c r="H52" s="723" t="s">
        <v>311</v>
      </c>
      <c r="I52" s="724"/>
      <c r="J52" s="724"/>
      <c r="K52" s="725"/>
      <c r="L52" s="723" t="s">
        <v>312</v>
      </c>
      <c r="M52" s="724"/>
      <c r="N52" s="724"/>
      <c r="O52" s="725"/>
      <c r="P52" s="723" t="s">
        <v>313</v>
      </c>
      <c r="Q52" s="724"/>
      <c r="R52" s="724"/>
      <c r="S52" s="725"/>
    </row>
    <row r="53" spans="2:19" ht="30" customHeight="1" x14ac:dyDescent="0.35">
      <c r="B53" s="726" t="s">
        <v>662</v>
      </c>
      <c r="C53" s="726" t="s">
        <v>339</v>
      </c>
      <c r="D53" s="754" t="s">
        <v>340</v>
      </c>
      <c r="E53" s="755"/>
      <c r="F53" s="185" t="s">
        <v>309</v>
      </c>
      <c r="G53" s="186" t="s">
        <v>341</v>
      </c>
      <c r="H53" s="754" t="s">
        <v>340</v>
      </c>
      <c r="I53" s="755"/>
      <c r="J53" s="185" t="s">
        <v>309</v>
      </c>
      <c r="K53" s="186" t="s">
        <v>341</v>
      </c>
      <c r="L53" s="754" t="s">
        <v>340</v>
      </c>
      <c r="M53" s="755"/>
      <c r="N53" s="185" t="s">
        <v>309</v>
      </c>
      <c r="O53" s="186" t="s">
        <v>341</v>
      </c>
      <c r="P53" s="754" t="s">
        <v>340</v>
      </c>
      <c r="Q53" s="755"/>
      <c r="R53" s="185" t="s">
        <v>309</v>
      </c>
      <c r="S53" s="186" t="s">
        <v>341</v>
      </c>
    </row>
    <row r="54" spans="2:19" ht="45" customHeight="1" x14ac:dyDescent="0.35">
      <c r="B54" s="727"/>
      <c r="C54" s="727"/>
      <c r="D54" s="164" t="s">
        <v>319</v>
      </c>
      <c r="E54" s="165"/>
      <c r="F54" s="748"/>
      <c r="G54" s="750"/>
      <c r="H54" s="164" t="s">
        <v>319</v>
      </c>
      <c r="I54" s="166"/>
      <c r="J54" s="734"/>
      <c r="K54" s="736"/>
      <c r="L54" s="164" t="s">
        <v>319</v>
      </c>
      <c r="M54" s="166"/>
      <c r="N54" s="734"/>
      <c r="O54" s="736"/>
      <c r="P54" s="164" t="s">
        <v>319</v>
      </c>
      <c r="Q54" s="166"/>
      <c r="R54" s="734"/>
      <c r="S54" s="736"/>
    </row>
    <row r="55" spans="2:19" ht="45" customHeight="1" x14ac:dyDescent="0.35">
      <c r="B55" s="728"/>
      <c r="C55" s="728"/>
      <c r="D55" s="167" t="s">
        <v>326</v>
      </c>
      <c r="E55" s="168"/>
      <c r="F55" s="749"/>
      <c r="G55" s="751"/>
      <c r="H55" s="167" t="s">
        <v>326</v>
      </c>
      <c r="I55" s="169"/>
      <c r="J55" s="735"/>
      <c r="K55" s="737"/>
      <c r="L55" s="167" t="s">
        <v>326</v>
      </c>
      <c r="M55" s="169"/>
      <c r="N55" s="735"/>
      <c r="O55" s="737"/>
      <c r="P55" s="167" t="s">
        <v>326</v>
      </c>
      <c r="Q55" s="169"/>
      <c r="R55" s="735"/>
      <c r="S55" s="737"/>
    </row>
    <row r="56" spans="2:19" ht="30" customHeight="1" x14ac:dyDescent="0.35">
      <c r="B56" s="738" t="s">
        <v>342</v>
      </c>
      <c r="C56" s="738" t="s">
        <v>343</v>
      </c>
      <c r="D56" s="171" t="s">
        <v>344</v>
      </c>
      <c r="E56" s="187" t="s">
        <v>345</v>
      </c>
      <c r="F56" s="752" t="s">
        <v>346</v>
      </c>
      <c r="G56" s="753"/>
      <c r="H56" s="171" t="s">
        <v>344</v>
      </c>
      <c r="I56" s="187" t="s">
        <v>345</v>
      </c>
      <c r="J56" s="752" t="s">
        <v>346</v>
      </c>
      <c r="K56" s="753"/>
      <c r="L56" s="171" t="s">
        <v>344</v>
      </c>
      <c r="M56" s="187" t="s">
        <v>345</v>
      </c>
      <c r="N56" s="752" t="s">
        <v>346</v>
      </c>
      <c r="O56" s="753"/>
      <c r="P56" s="171" t="s">
        <v>344</v>
      </c>
      <c r="Q56" s="187" t="s">
        <v>345</v>
      </c>
      <c r="R56" s="752" t="s">
        <v>346</v>
      </c>
      <c r="S56" s="753"/>
    </row>
    <row r="57" spans="2:19" ht="30" customHeight="1" x14ac:dyDescent="0.35">
      <c r="B57" s="739"/>
      <c r="C57" s="740"/>
      <c r="D57" s="188"/>
      <c r="E57" s="189"/>
      <c r="F57" s="756"/>
      <c r="G57" s="757"/>
      <c r="H57" s="190"/>
      <c r="I57" s="191"/>
      <c r="J57" s="758"/>
      <c r="K57" s="759"/>
      <c r="L57" s="190"/>
      <c r="M57" s="191"/>
      <c r="N57" s="758"/>
      <c r="O57" s="759"/>
      <c r="P57" s="190"/>
      <c r="Q57" s="191"/>
      <c r="R57" s="758"/>
      <c r="S57" s="759"/>
    </row>
    <row r="58" spans="2:19" ht="30" customHeight="1" x14ac:dyDescent="0.35">
      <c r="B58" s="739"/>
      <c r="C58" s="738" t="s">
        <v>347</v>
      </c>
      <c r="D58" s="192" t="s">
        <v>346</v>
      </c>
      <c r="E58" s="193" t="s">
        <v>330</v>
      </c>
      <c r="F58" s="171" t="s">
        <v>309</v>
      </c>
      <c r="G58" s="194" t="s">
        <v>341</v>
      </c>
      <c r="H58" s="192" t="s">
        <v>346</v>
      </c>
      <c r="I58" s="193" t="s">
        <v>330</v>
      </c>
      <c r="J58" s="171" t="s">
        <v>309</v>
      </c>
      <c r="K58" s="194" t="s">
        <v>341</v>
      </c>
      <c r="L58" s="192" t="s">
        <v>346</v>
      </c>
      <c r="M58" s="193" t="s">
        <v>330</v>
      </c>
      <c r="N58" s="171" t="s">
        <v>309</v>
      </c>
      <c r="O58" s="194" t="s">
        <v>341</v>
      </c>
      <c r="P58" s="192" t="s">
        <v>346</v>
      </c>
      <c r="Q58" s="193" t="s">
        <v>330</v>
      </c>
      <c r="R58" s="171" t="s">
        <v>309</v>
      </c>
      <c r="S58" s="194" t="s">
        <v>341</v>
      </c>
    </row>
    <row r="59" spans="2:19" ht="30" customHeight="1" x14ac:dyDescent="0.35">
      <c r="B59" s="740"/>
      <c r="C59" s="763"/>
      <c r="D59" s="195"/>
      <c r="E59" s="196"/>
      <c r="F59" s="174"/>
      <c r="G59" s="197"/>
      <c r="H59" s="198"/>
      <c r="I59" s="199"/>
      <c r="J59" s="176"/>
      <c r="K59" s="200"/>
      <c r="L59" s="198"/>
      <c r="M59" s="199"/>
      <c r="N59" s="176"/>
      <c r="O59" s="200"/>
      <c r="P59" s="198"/>
      <c r="Q59" s="199"/>
      <c r="R59" s="176"/>
      <c r="S59" s="200"/>
    </row>
    <row r="60" spans="2:19" ht="30" customHeight="1" thickBot="1" x14ac:dyDescent="0.4">
      <c r="B60" s="160"/>
      <c r="C60" s="201"/>
      <c r="D60" s="184"/>
    </row>
    <row r="61" spans="2:19" ht="30" customHeight="1" thickBot="1" x14ac:dyDescent="0.4">
      <c r="B61" s="160"/>
      <c r="C61" s="160"/>
      <c r="D61" s="723" t="s">
        <v>310</v>
      </c>
      <c r="E61" s="724"/>
      <c r="F61" s="724"/>
      <c r="G61" s="724"/>
      <c r="H61" s="723" t="s">
        <v>311</v>
      </c>
      <c r="I61" s="724"/>
      <c r="J61" s="724"/>
      <c r="K61" s="725"/>
      <c r="L61" s="724" t="s">
        <v>312</v>
      </c>
      <c r="M61" s="724"/>
      <c r="N61" s="724"/>
      <c r="O61" s="724"/>
      <c r="P61" s="723" t="s">
        <v>313</v>
      </c>
      <c r="Q61" s="724"/>
      <c r="R61" s="724"/>
      <c r="S61" s="725"/>
    </row>
    <row r="62" spans="2:19" ht="30" customHeight="1" x14ac:dyDescent="0.35">
      <c r="B62" s="726" t="s">
        <v>348</v>
      </c>
      <c r="C62" s="726" t="s">
        <v>349</v>
      </c>
      <c r="D62" s="732" t="s">
        <v>350</v>
      </c>
      <c r="E62" s="733"/>
      <c r="F62" s="754" t="s">
        <v>309</v>
      </c>
      <c r="G62" s="760"/>
      <c r="H62" s="761" t="s">
        <v>350</v>
      </c>
      <c r="I62" s="733"/>
      <c r="J62" s="754" t="s">
        <v>309</v>
      </c>
      <c r="K62" s="762"/>
      <c r="L62" s="761" t="s">
        <v>350</v>
      </c>
      <c r="M62" s="733"/>
      <c r="N62" s="754" t="s">
        <v>309</v>
      </c>
      <c r="O62" s="762"/>
      <c r="P62" s="761" t="s">
        <v>350</v>
      </c>
      <c r="Q62" s="733"/>
      <c r="R62" s="754" t="s">
        <v>309</v>
      </c>
      <c r="S62" s="762"/>
    </row>
    <row r="63" spans="2:19" ht="36.75" customHeight="1" x14ac:dyDescent="0.35">
      <c r="B63" s="728"/>
      <c r="C63" s="728"/>
      <c r="D63" s="772"/>
      <c r="E63" s="773"/>
      <c r="F63" s="774"/>
      <c r="G63" s="775"/>
      <c r="H63" s="766"/>
      <c r="I63" s="767"/>
      <c r="J63" s="768"/>
      <c r="K63" s="769"/>
      <c r="L63" s="766"/>
      <c r="M63" s="767"/>
      <c r="N63" s="768"/>
      <c r="O63" s="769"/>
      <c r="P63" s="766"/>
      <c r="Q63" s="767"/>
      <c r="R63" s="768"/>
      <c r="S63" s="769"/>
    </row>
    <row r="64" spans="2:19" ht="45" customHeight="1" x14ac:dyDescent="0.35">
      <c r="B64" s="738" t="s">
        <v>663</v>
      </c>
      <c r="C64" s="738" t="s">
        <v>351</v>
      </c>
      <c r="D64" s="171" t="s">
        <v>352</v>
      </c>
      <c r="E64" s="171" t="s">
        <v>353</v>
      </c>
      <c r="F64" s="752" t="s">
        <v>354</v>
      </c>
      <c r="G64" s="753"/>
      <c r="H64" s="202" t="s">
        <v>352</v>
      </c>
      <c r="I64" s="171" t="s">
        <v>353</v>
      </c>
      <c r="J64" s="770" t="s">
        <v>354</v>
      </c>
      <c r="K64" s="753"/>
      <c r="L64" s="202" t="s">
        <v>352</v>
      </c>
      <c r="M64" s="171" t="s">
        <v>353</v>
      </c>
      <c r="N64" s="770" t="s">
        <v>354</v>
      </c>
      <c r="O64" s="753"/>
      <c r="P64" s="202" t="s">
        <v>352</v>
      </c>
      <c r="Q64" s="171" t="s">
        <v>353</v>
      </c>
      <c r="R64" s="770" t="s">
        <v>354</v>
      </c>
      <c r="S64" s="753"/>
    </row>
    <row r="65" spans="2:19" ht="27" customHeight="1" x14ac:dyDescent="0.35">
      <c r="B65" s="740"/>
      <c r="C65" s="740"/>
      <c r="D65" s="188"/>
      <c r="E65" s="189"/>
      <c r="F65" s="771"/>
      <c r="G65" s="771"/>
      <c r="H65" s="190"/>
      <c r="I65" s="191"/>
      <c r="J65" s="764"/>
      <c r="K65" s="765"/>
      <c r="L65" s="190"/>
      <c r="M65" s="191"/>
      <c r="N65" s="764"/>
      <c r="O65" s="765"/>
      <c r="P65" s="190"/>
      <c r="Q65" s="191"/>
      <c r="R65" s="764"/>
      <c r="S65" s="765"/>
    </row>
    <row r="66" spans="2:19" ht="33.75" customHeight="1" thickBot="1" x14ac:dyDescent="0.4">
      <c r="B66" s="160"/>
      <c r="C66" s="160"/>
    </row>
    <row r="67" spans="2:19" ht="37.5" customHeight="1" thickBot="1" x14ac:dyDescent="0.4">
      <c r="B67" s="160"/>
      <c r="C67" s="160"/>
      <c r="D67" s="723" t="s">
        <v>310</v>
      </c>
      <c r="E67" s="724"/>
      <c r="F67" s="724"/>
      <c r="G67" s="725"/>
      <c r="H67" s="724" t="s">
        <v>311</v>
      </c>
      <c r="I67" s="724"/>
      <c r="J67" s="724"/>
      <c r="K67" s="725"/>
      <c r="L67" s="724" t="s">
        <v>311</v>
      </c>
      <c r="M67" s="724"/>
      <c r="N67" s="724"/>
      <c r="O67" s="725"/>
      <c r="P67" s="724" t="s">
        <v>311</v>
      </c>
      <c r="Q67" s="724"/>
      <c r="R67" s="724"/>
      <c r="S67" s="725"/>
    </row>
    <row r="68" spans="2:19" ht="37.5" customHeight="1" x14ac:dyDescent="0.35">
      <c r="B68" s="726" t="s">
        <v>664</v>
      </c>
      <c r="C68" s="726" t="s">
        <v>355</v>
      </c>
      <c r="D68" s="203" t="s">
        <v>356</v>
      </c>
      <c r="E68" s="185" t="s">
        <v>357</v>
      </c>
      <c r="F68" s="754" t="s">
        <v>358</v>
      </c>
      <c r="G68" s="762"/>
      <c r="H68" s="203" t="s">
        <v>356</v>
      </c>
      <c r="I68" s="185" t="s">
        <v>357</v>
      </c>
      <c r="J68" s="754" t="s">
        <v>358</v>
      </c>
      <c r="K68" s="762"/>
      <c r="L68" s="203" t="s">
        <v>356</v>
      </c>
      <c r="M68" s="185" t="s">
        <v>357</v>
      </c>
      <c r="N68" s="754" t="s">
        <v>358</v>
      </c>
      <c r="O68" s="762"/>
      <c r="P68" s="203" t="s">
        <v>356</v>
      </c>
      <c r="Q68" s="185" t="s">
        <v>357</v>
      </c>
      <c r="R68" s="754" t="s">
        <v>358</v>
      </c>
      <c r="S68" s="762"/>
    </row>
    <row r="69" spans="2:19" ht="44.25" customHeight="1" x14ac:dyDescent="0.35">
      <c r="B69" s="727"/>
      <c r="C69" s="728"/>
      <c r="D69" s="204"/>
      <c r="E69" s="205"/>
      <c r="F69" s="777"/>
      <c r="G69" s="778"/>
      <c r="H69" s="206"/>
      <c r="I69" s="207"/>
      <c r="J69" s="829"/>
      <c r="K69" s="830"/>
      <c r="L69" s="206"/>
      <c r="M69" s="207"/>
      <c r="N69" s="829"/>
      <c r="O69" s="830"/>
      <c r="P69" s="206"/>
      <c r="Q69" s="207"/>
      <c r="R69" s="829"/>
      <c r="S69" s="830"/>
    </row>
    <row r="70" spans="2:19" ht="36.75" customHeight="1" x14ac:dyDescent="0.35">
      <c r="B70" s="727"/>
      <c r="C70" s="726" t="s">
        <v>656</v>
      </c>
      <c r="D70" s="171" t="s">
        <v>309</v>
      </c>
      <c r="E70" s="170" t="s">
        <v>359</v>
      </c>
      <c r="F70" s="752" t="s">
        <v>360</v>
      </c>
      <c r="G70" s="753"/>
      <c r="H70" s="171" t="s">
        <v>309</v>
      </c>
      <c r="I70" s="170" t="s">
        <v>359</v>
      </c>
      <c r="J70" s="752" t="s">
        <v>360</v>
      </c>
      <c r="K70" s="753"/>
      <c r="L70" s="171" t="s">
        <v>309</v>
      </c>
      <c r="M70" s="170" t="s">
        <v>359</v>
      </c>
      <c r="N70" s="752" t="s">
        <v>360</v>
      </c>
      <c r="O70" s="753"/>
      <c r="P70" s="171" t="s">
        <v>309</v>
      </c>
      <c r="Q70" s="170" t="s">
        <v>359</v>
      </c>
      <c r="R70" s="752" t="s">
        <v>360</v>
      </c>
      <c r="S70" s="753"/>
    </row>
    <row r="71" spans="2:19" ht="30" customHeight="1" x14ac:dyDescent="0.35">
      <c r="B71" s="727"/>
      <c r="C71" s="727"/>
      <c r="D71" s="174"/>
      <c r="E71" s="205"/>
      <c r="F71" s="774"/>
      <c r="G71" s="776"/>
      <c r="H71" s="176"/>
      <c r="I71" s="207"/>
      <c r="J71" s="768"/>
      <c r="K71" s="769"/>
      <c r="L71" s="176"/>
      <c r="M71" s="207"/>
      <c r="N71" s="768"/>
      <c r="O71" s="769"/>
      <c r="P71" s="176"/>
      <c r="Q71" s="207"/>
      <c r="R71" s="768"/>
      <c r="S71" s="769"/>
    </row>
    <row r="72" spans="2:19" ht="30" customHeight="1" outlineLevel="1" x14ac:dyDescent="0.35">
      <c r="B72" s="727"/>
      <c r="C72" s="727"/>
      <c r="D72" s="174"/>
      <c r="E72" s="205"/>
      <c r="F72" s="774"/>
      <c r="G72" s="776"/>
      <c r="H72" s="176"/>
      <c r="I72" s="207"/>
      <c r="J72" s="768"/>
      <c r="K72" s="769"/>
      <c r="L72" s="176"/>
      <c r="M72" s="207"/>
      <c r="N72" s="768"/>
      <c r="O72" s="769"/>
      <c r="P72" s="176"/>
      <c r="Q72" s="207"/>
      <c r="R72" s="768"/>
      <c r="S72" s="769"/>
    </row>
    <row r="73" spans="2:19" ht="30" customHeight="1" outlineLevel="1" x14ac:dyDescent="0.35">
      <c r="B73" s="727"/>
      <c r="C73" s="727"/>
      <c r="D73" s="174"/>
      <c r="E73" s="205"/>
      <c r="F73" s="774"/>
      <c r="G73" s="776"/>
      <c r="H73" s="176"/>
      <c r="I73" s="207"/>
      <c r="J73" s="768"/>
      <c r="K73" s="769"/>
      <c r="L73" s="176"/>
      <c r="M73" s="207"/>
      <c r="N73" s="768"/>
      <c r="O73" s="769"/>
      <c r="P73" s="176"/>
      <c r="Q73" s="207"/>
      <c r="R73" s="768"/>
      <c r="S73" s="769"/>
    </row>
    <row r="74" spans="2:19" ht="30" customHeight="1" outlineLevel="1" x14ac:dyDescent="0.35">
      <c r="B74" s="727"/>
      <c r="C74" s="727"/>
      <c r="D74" s="174"/>
      <c r="E74" s="205"/>
      <c r="F74" s="774"/>
      <c r="G74" s="776"/>
      <c r="H74" s="176"/>
      <c r="I74" s="207"/>
      <c r="J74" s="768"/>
      <c r="K74" s="769"/>
      <c r="L74" s="176"/>
      <c r="M74" s="207"/>
      <c r="N74" s="768"/>
      <c r="O74" s="769"/>
      <c r="P74" s="176"/>
      <c r="Q74" s="207"/>
      <c r="R74" s="768"/>
      <c r="S74" s="769"/>
    </row>
    <row r="75" spans="2:19" ht="30" customHeight="1" outlineLevel="1" x14ac:dyDescent="0.35">
      <c r="B75" s="727"/>
      <c r="C75" s="727"/>
      <c r="D75" s="174"/>
      <c r="E75" s="205"/>
      <c r="F75" s="774"/>
      <c r="G75" s="776"/>
      <c r="H75" s="176"/>
      <c r="I75" s="207"/>
      <c r="J75" s="768"/>
      <c r="K75" s="769"/>
      <c r="L75" s="176"/>
      <c r="M75" s="207"/>
      <c r="N75" s="768"/>
      <c r="O75" s="769"/>
      <c r="P75" s="176"/>
      <c r="Q75" s="207"/>
      <c r="R75" s="768"/>
      <c r="S75" s="769"/>
    </row>
    <row r="76" spans="2:19" ht="30" customHeight="1" outlineLevel="1" x14ac:dyDescent="0.35">
      <c r="B76" s="728"/>
      <c r="C76" s="728"/>
      <c r="D76" s="174"/>
      <c r="E76" s="205"/>
      <c r="F76" s="774"/>
      <c r="G76" s="776"/>
      <c r="H76" s="176"/>
      <c r="I76" s="207"/>
      <c r="J76" s="768"/>
      <c r="K76" s="769"/>
      <c r="L76" s="176"/>
      <c r="M76" s="207"/>
      <c r="N76" s="768"/>
      <c r="O76" s="769"/>
      <c r="P76" s="176"/>
      <c r="Q76" s="207"/>
      <c r="R76" s="768"/>
      <c r="S76" s="769"/>
    </row>
    <row r="77" spans="2:19" ht="35.25" customHeight="1" x14ac:dyDescent="0.35">
      <c r="B77" s="738" t="s">
        <v>361</v>
      </c>
      <c r="C77" s="788" t="s">
        <v>657</v>
      </c>
      <c r="D77" s="187" t="s">
        <v>362</v>
      </c>
      <c r="E77" s="752" t="s">
        <v>346</v>
      </c>
      <c r="F77" s="789"/>
      <c r="G77" s="172" t="s">
        <v>309</v>
      </c>
      <c r="H77" s="187" t="s">
        <v>362</v>
      </c>
      <c r="I77" s="752" t="s">
        <v>346</v>
      </c>
      <c r="J77" s="789"/>
      <c r="K77" s="172" t="s">
        <v>309</v>
      </c>
      <c r="L77" s="187" t="s">
        <v>362</v>
      </c>
      <c r="M77" s="752" t="s">
        <v>346</v>
      </c>
      <c r="N77" s="789"/>
      <c r="O77" s="172" t="s">
        <v>309</v>
      </c>
      <c r="P77" s="187" t="s">
        <v>362</v>
      </c>
      <c r="Q77" s="752" t="s">
        <v>346</v>
      </c>
      <c r="R77" s="789"/>
      <c r="S77" s="172" t="s">
        <v>309</v>
      </c>
    </row>
    <row r="78" spans="2:19" ht="35.25" customHeight="1" x14ac:dyDescent="0.35">
      <c r="B78" s="739"/>
      <c r="C78" s="788"/>
      <c r="D78" s="208"/>
      <c r="E78" s="781"/>
      <c r="F78" s="782"/>
      <c r="G78" s="209"/>
      <c r="H78" s="210"/>
      <c r="I78" s="779"/>
      <c r="J78" s="780"/>
      <c r="K78" s="211"/>
      <c r="L78" s="210"/>
      <c r="M78" s="779"/>
      <c r="N78" s="780"/>
      <c r="O78" s="211"/>
      <c r="P78" s="210"/>
      <c r="Q78" s="779"/>
      <c r="R78" s="780"/>
      <c r="S78" s="211"/>
    </row>
    <row r="79" spans="2:19" ht="35.25" customHeight="1" outlineLevel="1" x14ac:dyDescent="0.35">
      <c r="B79" s="739"/>
      <c r="C79" s="788"/>
      <c r="D79" s="208"/>
      <c r="E79" s="781"/>
      <c r="F79" s="782"/>
      <c r="G79" s="209"/>
      <c r="H79" s="210"/>
      <c r="I79" s="779"/>
      <c r="J79" s="780"/>
      <c r="K79" s="211"/>
      <c r="L79" s="210"/>
      <c r="M79" s="779"/>
      <c r="N79" s="780"/>
      <c r="O79" s="211"/>
      <c r="P79" s="210"/>
      <c r="Q79" s="779"/>
      <c r="R79" s="780"/>
      <c r="S79" s="211"/>
    </row>
    <row r="80" spans="2:19" ht="35.25" customHeight="1" outlineLevel="1" x14ac:dyDescent="0.35">
      <c r="B80" s="739"/>
      <c r="C80" s="788"/>
      <c r="D80" s="208"/>
      <c r="E80" s="781"/>
      <c r="F80" s="782"/>
      <c r="G80" s="209"/>
      <c r="H80" s="210"/>
      <c r="I80" s="779"/>
      <c r="J80" s="780"/>
      <c r="K80" s="211"/>
      <c r="L80" s="210"/>
      <c r="M80" s="779"/>
      <c r="N80" s="780"/>
      <c r="O80" s="211"/>
      <c r="P80" s="210"/>
      <c r="Q80" s="779"/>
      <c r="R80" s="780"/>
      <c r="S80" s="211"/>
    </row>
    <row r="81" spans="2:19" ht="35.25" customHeight="1" outlineLevel="1" x14ac:dyDescent="0.35">
      <c r="B81" s="739"/>
      <c r="C81" s="788"/>
      <c r="D81" s="208"/>
      <c r="E81" s="781"/>
      <c r="F81" s="782"/>
      <c r="G81" s="209"/>
      <c r="H81" s="210"/>
      <c r="I81" s="779"/>
      <c r="J81" s="780"/>
      <c r="K81" s="211"/>
      <c r="L81" s="210"/>
      <c r="M81" s="779"/>
      <c r="N81" s="780"/>
      <c r="O81" s="211"/>
      <c r="P81" s="210"/>
      <c r="Q81" s="779"/>
      <c r="R81" s="780"/>
      <c r="S81" s="211"/>
    </row>
    <row r="82" spans="2:19" ht="35.25" customHeight="1" outlineLevel="1" x14ac:dyDescent="0.35">
      <c r="B82" s="739"/>
      <c r="C82" s="788"/>
      <c r="D82" s="208"/>
      <c r="E82" s="781"/>
      <c r="F82" s="782"/>
      <c r="G82" s="209"/>
      <c r="H82" s="210"/>
      <c r="I82" s="779"/>
      <c r="J82" s="780"/>
      <c r="K82" s="211"/>
      <c r="L82" s="210"/>
      <c r="M82" s="779"/>
      <c r="N82" s="780"/>
      <c r="O82" s="211"/>
      <c r="P82" s="210"/>
      <c r="Q82" s="779"/>
      <c r="R82" s="780"/>
      <c r="S82" s="211"/>
    </row>
    <row r="83" spans="2:19" ht="33" customHeight="1" outlineLevel="1" x14ac:dyDescent="0.35">
      <c r="B83" s="740"/>
      <c r="C83" s="788"/>
      <c r="D83" s="208"/>
      <c r="E83" s="781"/>
      <c r="F83" s="782"/>
      <c r="G83" s="209"/>
      <c r="H83" s="210"/>
      <c r="I83" s="779"/>
      <c r="J83" s="780"/>
      <c r="K83" s="211"/>
      <c r="L83" s="210"/>
      <c r="M83" s="779"/>
      <c r="N83" s="780"/>
      <c r="O83" s="211"/>
      <c r="P83" s="210"/>
      <c r="Q83" s="779"/>
      <c r="R83" s="780"/>
      <c r="S83" s="211"/>
    </row>
    <row r="84" spans="2:19" ht="31.5" customHeight="1" thickBot="1" x14ac:dyDescent="0.4">
      <c r="B84" s="160"/>
      <c r="C84" s="212"/>
      <c r="D84" s="184"/>
    </row>
    <row r="85" spans="2:19" ht="30.75" customHeight="1" thickBot="1" x14ac:dyDescent="0.4">
      <c r="B85" s="160"/>
      <c r="C85" s="160"/>
      <c r="D85" s="723" t="s">
        <v>310</v>
      </c>
      <c r="E85" s="724"/>
      <c r="F85" s="724"/>
      <c r="G85" s="725"/>
      <c r="H85" s="795" t="s">
        <v>310</v>
      </c>
      <c r="I85" s="784"/>
      <c r="J85" s="784"/>
      <c r="K85" s="785"/>
      <c r="L85" s="795" t="s">
        <v>310</v>
      </c>
      <c r="M85" s="784"/>
      <c r="N85" s="784"/>
      <c r="O85" s="796"/>
      <c r="P85" s="783" t="s">
        <v>310</v>
      </c>
      <c r="Q85" s="784"/>
      <c r="R85" s="784"/>
      <c r="S85" s="785"/>
    </row>
    <row r="86" spans="2:19" ht="30.75" customHeight="1" x14ac:dyDescent="0.35">
      <c r="B86" s="726" t="s">
        <v>665</v>
      </c>
      <c r="C86" s="726" t="s">
        <v>363</v>
      </c>
      <c r="D86" s="754" t="s">
        <v>364</v>
      </c>
      <c r="E86" s="755"/>
      <c r="F86" s="185" t="s">
        <v>309</v>
      </c>
      <c r="G86" s="213" t="s">
        <v>346</v>
      </c>
      <c r="H86" s="786" t="s">
        <v>364</v>
      </c>
      <c r="I86" s="755"/>
      <c r="J86" s="185" t="s">
        <v>309</v>
      </c>
      <c r="K86" s="213" t="s">
        <v>346</v>
      </c>
      <c r="L86" s="786" t="s">
        <v>364</v>
      </c>
      <c r="M86" s="755"/>
      <c r="N86" s="185" t="s">
        <v>309</v>
      </c>
      <c r="O86" s="213" t="s">
        <v>346</v>
      </c>
      <c r="P86" s="786" t="s">
        <v>364</v>
      </c>
      <c r="Q86" s="755"/>
      <c r="R86" s="185" t="s">
        <v>309</v>
      </c>
      <c r="S86" s="213" t="s">
        <v>346</v>
      </c>
    </row>
    <row r="87" spans="2:19" ht="29.25" customHeight="1" x14ac:dyDescent="0.35">
      <c r="B87" s="728"/>
      <c r="C87" s="728"/>
      <c r="D87" s="774"/>
      <c r="E87" s="787"/>
      <c r="F87" s="204"/>
      <c r="G87" s="214"/>
      <c r="H87" s="215"/>
      <c r="I87" s="216"/>
      <c r="J87" s="206"/>
      <c r="K87" s="217"/>
      <c r="L87" s="215"/>
      <c r="M87" s="216"/>
      <c r="N87" s="206"/>
      <c r="O87" s="217"/>
      <c r="P87" s="215"/>
      <c r="Q87" s="216"/>
      <c r="R87" s="206"/>
      <c r="S87" s="217"/>
    </row>
    <row r="88" spans="2:19" ht="45" customHeight="1" x14ac:dyDescent="0.35">
      <c r="B88" s="790" t="s">
        <v>365</v>
      </c>
      <c r="C88" s="738" t="s">
        <v>366</v>
      </c>
      <c r="D88" s="171" t="s">
        <v>367</v>
      </c>
      <c r="E88" s="171" t="s">
        <v>368</v>
      </c>
      <c r="F88" s="187" t="s">
        <v>369</v>
      </c>
      <c r="G88" s="172" t="s">
        <v>370</v>
      </c>
      <c r="H88" s="171" t="s">
        <v>367</v>
      </c>
      <c r="I88" s="171" t="s">
        <v>368</v>
      </c>
      <c r="J88" s="187" t="s">
        <v>369</v>
      </c>
      <c r="K88" s="172" t="s">
        <v>370</v>
      </c>
      <c r="L88" s="171" t="s">
        <v>367</v>
      </c>
      <c r="M88" s="171" t="s">
        <v>368</v>
      </c>
      <c r="N88" s="187" t="s">
        <v>369</v>
      </c>
      <c r="O88" s="172" t="s">
        <v>370</v>
      </c>
      <c r="P88" s="171" t="s">
        <v>367</v>
      </c>
      <c r="Q88" s="171" t="s">
        <v>368</v>
      </c>
      <c r="R88" s="187" t="s">
        <v>369</v>
      </c>
      <c r="S88" s="172" t="s">
        <v>370</v>
      </c>
    </row>
    <row r="89" spans="2:19" ht="29.25" customHeight="1" x14ac:dyDescent="0.35">
      <c r="B89" s="790"/>
      <c r="C89" s="739"/>
      <c r="D89" s="791"/>
      <c r="E89" s="793"/>
      <c r="F89" s="791"/>
      <c r="G89" s="799"/>
      <c r="H89" s="801"/>
      <c r="I89" s="801"/>
      <c r="J89" s="801"/>
      <c r="K89" s="797"/>
      <c r="L89" s="801"/>
      <c r="M89" s="801"/>
      <c r="N89" s="801"/>
      <c r="O89" s="797"/>
      <c r="P89" s="801"/>
      <c r="Q89" s="801"/>
      <c r="R89" s="801"/>
      <c r="S89" s="797"/>
    </row>
    <row r="90" spans="2:19" ht="29.25" customHeight="1" x14ac:dyDescent="0.35">
      <c r="B90" s="790"/>
      <c r="C90" s="739"/>
      <c r="D90" s="792"/>
      <c r="E90" s="794"/>
      <c r="F90" s="792"/>
      <c r="G90" s="800"/>
      <c r="H90" s="802"/>
      <c r="I90" s="802"/>
      <c r="J90" s="802"/>
      <c r="K90" s="798"/>
      <c r="L90" s="802"/>
      <c r="M90" s="802"/>
      <c r="N90" s="802"/>
      <c r="O90" s="798"/>
      <c r="P90" s="802"/>
      <c r="Q90" s="802"/>
      <c r="R90" s="802"/>
      <c r="S90" s="798"/>
    </row>
    <row r="91" spans="2:19" ht="24" outlineLevel="1" x14ac:dyDescent="0.35">
      <c r="B91" s="790"/>
      <c r="C91" s="739"/>
      <c r="D91" s="171" t="s">
        <v>367</v>
      </c>
      <c r="E91" s="171" t="s">
        <v>368</v>
      </c>
      <c r="F91" s="187" t="s">
        <v>369</v>
      </c>
      <c r="G91" s="172" t="s">
        <v>370</v>
      </c>
      <c r="H91" s="171" t="s">
        <v>367</v>
      </c>
      <c r="I91" s="171" t="s">
        <v>368</v>
      </c>
      <c r="J91" s="187" t="s">
        <v>369</v>
      </c>
      <c r="K91" s="172" t="s">
        <v>370</v>
      </c>
      <c r="L91" s="171" t="s">
        <v>367</v>
      </c>
      <c r="M91" s="171" t="s">
        <v>368</v>
      </c>
      <c r="N91" s="187" t="s">
        <v>369</v>
      </c>
      <c r="O91" s="172" t="s">
        <v>370</v>
      </c>
      <c r="P91" s="171" t="s">
        <v>367</v>
      </c>
      <c r="Q91" s="171" t="s">
        <v>368</v>
      </c>
      <c r="R91" s="187" t="s">
        <v>369</v>
      </c>
      <c r="S91" s="172" t="s">
        <v>370</v>
      </c>
    </row>
    <row r="92" spans="2:19" ht="29.25" customHeight="1" outlineLevel="1" x14ac:dyDescent="0.35">
      <c r="B92" s="790"/>
      <c r="C92" s="739"/>
      <c r="D92" s="791"/>
      <c r="E92" s="793"/>
      <c r="F92" s="791"/>
      <c r="G92" s="799"/>
      <c r="H92" s="801"/>
      <c r="I92" s="801"/>
      <c r="J92" s="801"/>
      <c r="K92" s="797"/>
      <c r="L92" s="801"/>
      <c r="M92" s="801"/>
      <c r="N92" s="801"/>
      <c r="O92" s="797"/>
      <c r="P92" s="801"/>
      <c r="Q92" s="801"/>
      <c r="R92" s="801"/>
      <c r="S92" s="797"/>
    </row>
    <row r="93" spans="2:19" ht="29.25" customHeight="1" outlineLevel="1" x14ac:dyDescent="0.35">
      <c r="B93" s="790"/>
      <c r="C93" s="739"/>
      <c r="D93" s="792"/>
      <c r="E93" s="794"/>
      <c r="F93" s="792"/>
      <c r="G93" s="800"/>
      <c r="H93" s="802"/>
      <c r="I93" s="802"/>
      <c r="J93" s="802"/>
      <c r="K93" s="798"/>
      <c r="L93" s="802"/>
      <c r="M93" s="802"/>
      <c r="N93" s="802"/>
      <c r="O93" s="798"/>
      <c r="P93" s="802"/>
      <c r="Q93" s="802"/>
      <c r="R93" s="802"/>
      <c r="S93" s="798"/>
    </row>
    <row r="94" spans="2:19" ht="24" outlineLevel="1" x14ac:dyDescent="0.35">
      <c r="B94" s="790"/>
      <c r="C94" s="739"/>
      <c r="D94" s="171" t="s">
        <v>367</v>
      </c>
      <c r="E94" s="171" t="s">
        <v>368</v>
      </c>
      <c r="F94" s="187" t="s">
        <v>369</v>
      </c>
      <c r="G94" s="172" t="s">
        <v>370</v>
      </c>
      <c r="H94" s="171" t="s">
        <v>367</v>
      </c>
      <c r="I94" s="171" t="s">
        <v>368</v>
      </c>
      <c r="J94" s="187" t="s">
        <v>369</v>
      </c>
      <c r="K94" s="172" t="s">
        <v>370</v>
      </c>
      <c r="L94" s="171" t="s">
        <v>367</v>
      </c>
      <c r="M94" s="171" t="s">
        <v>368</v>
      </c>
      <c r="N94" s="187" t="s">
        <v>369</v>
      </c>
      <c r="O94" s="172" t="s">
        <v>370</v>
      </c>
      <c r="P94" s="171" t="s">
        <v>367</v>
      </c>
      <c r="Q94" s="171" t="s">
        <v>368</v>
      </c>
      <c r="R94" s="187" t="s">
        <v>369</v>
      </c>
      <c r="S94" s="172" t="s">
        <v>370</v>
      </c>
    </row>
    <row r="95" spans="2:19" ht="29.25" customHeight="1" outlineLevel="1" x14ac:dyDescent="0.35">
      <c r="B95" s="790"/>
      <c r="C95" s="739"/>
      <c r="D95" s="791"/>
      <c r="E95" s="793"/>
      <c r="F95" s="791"/>
      <c r="G95" s="799"/>
      <c r="H95" s="801"/>
      <c r="I95" s="801"/>
      <c r="J95" s="801"/>
      <c r="K95" s="797"/>
      <c r="L95" s="801"/>
      <c r="M95" s="801"/>
      <c r="N95" s="801"/>
      <c r="O95" s="797"/>
      <c r="P95" s="801"/>
      <c r="Q95" s="801"/>
      <c r="R95" s="801"/>
      <c r="S95" s="797"/>
    </row>
    <row r="96" spans="2:19" ht="29.25" customHeight="1" outlineLevel="1" x14ac:dyDescent="0.35">
      <c r="B96" s="790"/>
      <c r="C96" s="739"/>
      <c r="D96" s="792"/>
      <c r="E96" s="794"/>
      <c r="F96" s="792"/>
      <c r="G96" s="800"/>
      <c r="H96" s="802"/>
      <c r="I96" s="802"/>
      <c r="J96" s="802"/>
      <c r="K96" s="798"/>
      <c r="L96" s="802"/>
      <c r="M96" s="802"/>
      <c r="N96" s="802"/>
      <c r="O96" s="798"/>
      <c r="P96" s="802"/>
      <c r="Q96" s="802"/>
      <c r="R96" s="802"/>
      <c r="S96" s="798"/>
    </row>
    <row r="97" spans="2:19" ht="24" outlineLevel="1" x14ac:dyDescent="0.35">
      <c r="B97" s="790"/>
      <c r="C97" s="739"/>
      <c r="D97" s="171" t="s">
        <v>367</v>
      </c>
      <c r="E97" s="171" t="s">
        <v>368</v>
      </c>
      <c r="F97" s="187" t="s">
        <v>369</v>
      </c>
      <c r="G97" s="172" t="s">
        <v>370</v>
      </c>
      <c r="H97" s="171" t="s">
        <v>367</v>
      </c>
      <c r="I97" s="171" t="s">
        <v>368</v>
      </c>
      <c r="J97" s="187" t="s">
        <v>369</v>
      </c>
      <c r="K97" s="172" t="s">
        <v>370</v>
      </c>
      <c r="L97" s="171" t="s">
        <v>367</v>
      </c>
      <c r="M97" s="171" t="s">
        <v>368</v>
      </c>
      <c r="N97" s="187" t="s">
        <v>369</v>
      </c>
      <c r="O97" s="172" t="s">
        <v>370</v>
      </c>
      <c r="P97" s="171" t="s">
        <v>367</v>
      </c>
      <c r="Q97" s="171" t="s">
        <v>368</v>
      </c>
      <c r="R97" s="187" t="s">
        <v>369</v>
      </c>
      <c r="S97" s="172" t="s">
        <v>370</v>
      </c>
    </row>
    <row r="98" spans="2:19" ht="29.25" customHeight="1" outlineLevel="1" x14ac:dyDescent="0.35">
      <c r="B98" s="790"/>
      <c r="C98" s="739"/>
      <c r="D98" s="791"/>
      <c r="E98" s="793"/>
      <c r="F98" s="791"/>
      <c r="G98" s="799"/>
      <c r="H98" s="801"/>
      <c r="I98" s="801"/>
      <c r="J98" s="801"/>
      <c r="K98" s="797"/>
      <c r="L98" s="801"/>
      <c r="M98" s="801"/>
      <c r="N98" s="801"/>
      <c r="O98" s="797"/>
      <c r="P98" s="801"/>
      <c r="Q98" s="801"/>
      <c r="R98" s="801"/>
      <c r="S98" s="797"/>
    </row>
    <row r="99" spans="2:19" ht="29.25" customHeight="1" outlineLevel="1" x14ac:dyDescent="0.35">
      <c r="B99" s="790"/>
      <c r="C99" s="740"/>
      <c r="D99" s="792"/>
      <c r="E99" s="794"/>
      <c r="F99" s="792"/>
      <c r="G99" s="800"/>
      <c r="H99" s="802"/>
      <c r="I99" s="802"/>
      <c r="J99" s="802"/>
      <c r="K99" s="798"/>
      <c r="L99" s="802"/>
      <c r="M99" s="802"/>
      <c r="N99" s="802"/>
      <c r="O99" s="798"/>
      <c r="P99" s="802"/>
      <c r="Q99" s="802"/>
      <c r="R99" s="802"/>
      <c r="S99" s="798"/>
    </row>
    <row r="100" spans="2:19" ht="15" thickBot="1" x14ac:dyDescent="0.4">
      <c r="B100" s="160"/>
      <c r="C100" s="160"/>
    </row>
    <row r="101" spans="2:19" ht="15" thickBot="1" x14ac:dyDescent="0.4">
      <c r="B101" s="160"/>
      <c r="C101" s="160"/>
      <c r="D101" s="723" t="s">
        <v>310</v>
      </c>
      <c r="E101" s="724"/>
      <c r="F101" s="724"/>
      <c r="G101" s="725"/>
      <c r="H101" s="795" t="s">
        <v>371</v>
      </c>
      <c r="I101" s="784"/>
      <c r="J101" s="784"/>
      <c r="K101" s="785"/>
      <c r="L101" s="795" t="s">
        <v>312</v>
      </c>
      <c r="M101" s="784"/>
      <c r="N101" s="784"/>
      <c r="O101" s="785"/>
      <c r="P101" s="795" t="s">
        <v>313</v>
      </c>
      <c r="Q101" s="784"/>
      <c r="R101" s="784"/>
      <c r="S101" s="785"/>
    </row>
    <row r="102" spans="2:19" ht="33.75" customHeight="1" x14ac:dyDescent="0.35">
      <c r="B102" s="803" t="s">
        <v>666</v>
      </c>
      <c r="C102" s="726" t="s">
        <v>372</v>
      </c>
      <c r="D102" s="218" t="s">
        <v>373</v>
      </c>
      <c r="E102" s="219" t="s">
        <v>374</v>
      </c>
      <c r="F102" s="754" t="s">
        <v>375</v>
      </c>
      <c r="G102" s="762"/>
      <c r="H102" s="218" t="s">
        <v>373</v>
      </c>
      <c r="I102" s="219" t="s">
        <v>374</v>
      </c>
      <c r="J102" s="754" t="s">
        <v>375</v>
      </c>
      <c r="K102" s="762"/>
      <c r="L102" s="218" t="s">
        <v>373</v>
      </c>
      <c r="M102" s="219" t="s">
        <v>374</v>
      </c>
      <c r="N102" s="754" t="s">
        <v>375</v>
      </c>
      <c r="O102" s="762"/>
      <c r="P102" s="218" t="s">
        <v>373</v>
      </c>
      <c r="Q102" s="219" t="s">
        <v>374</v>
      </c>
      <c r="R102" s="754" t="s">
        <v>375</v>
      </c>
      <c r="S102" s="762"/>
    </row>
    <row r="103" spans="2:19" ht="30" customHeight="1" x14ac:dyDescent="0.35">
      <c r="B103" s="804"/>
      <c r="C103" s="728"/>
      <c r="D103" s="220"/>
      <c r="E103" s="221"/>
      <c r="F103" s="774"/>
      <c r="G103" s="776"/>
      <c r="H103" s="222"/>
      <c r="I103" s="223"/>
      <c r="J103" s="806"/>
      <c r="K103" s="807"/>
      <c r="L103" s="222"/>
      <c r="M103" s="223"/>
      <c r="N103" s="806"/>
      <c r="O103" s="807"/>
      <c r="P103" s="222"/>
      <c r="Q103" s="223"/>
      <c r="R103" s="806"/>
      <c r="S103" s="807"/>
    </row>
    <row r="104" spans="2:19" ht="32.25" customHeight="1" x14ac:dyDescent="0.35">
      <c r="B104" s="804"/>
      <c r="C104" s="803" t="s">
        <v>376</v>
      </c>
      <c r="D104" s="224" t="s">
        <v>373</v>
      </c>
      <c r="E104" s="171" t="s">
        <v>374</v>
      </c>
      <c r="F104" s="171" t="s">
        <v>377</v>
      </c>
      <c r="G104" s="194" t="s">
        <v>378</v>
      </c>
      <c r="H104" s="224" t="s">
        <v>373</v>
      </c>
      <c r="I104" s="171" t="s">
        <v>374</v>
      </c>
      <c r="J104" s="171" t="s">
        <v>377</v>
      </c>
      <c r="K104" s="194" t="s">
        <v>378</v>
      </c>
      <c r="L104" s="224" t="s">
        <v>373</v>
      </c>
      <c r="M104" s="171" t="s">
        <v>374</v>
      </c>
      <c r="N104" s="171" t="s">
        <v>377</v>
      </c>
      <c r="O104" s="194" t="s">
        <v>378</v>
      </c>
      <c r="P104" s="224" t="s">
        <v>373</v>
      </c>
      <c r="Q104" s="171" t="s">
        <v>374</v>
      </c>
      <c r="R104" s="171" t="s">
        <v>377</v>
      </c>
      <c r="S104" s="194" t="s">
        <v>378</v>
      </c>
    </row>
    <row r="105" spans="2:19" ht="27.75" customHeight="1" x14ac:dyDescent="0.35">
      <c r="B105" s="804"/>
      <c r="C105" s="804"/>
      <c r="D105" s="220"/>
      <c r="E105" s="189"/>
      <c r="F105" s="205"/>
      <c r="G105" s="214"/>
      <c r="H105" s="222"/>
      <c r="I105" s="191"/>
      <c r="J105" s="207"/>
      <c r="K105" s="217"/>
      <c r="L105" s="222"/>
      <c r="M105" s="191"/>
      <c r="N105" s="207"/>
      <c r="O105" s="217"/>
      <c r="P105" s="222"/>
      <c r="Q105" s="191"/>
      <c r="R105" s="207"/>
      <c r="S105" s="217"/>
    </row>
    <row r="106" spans="2:19" ht="27.75" customHeight="1" outlineLevel="1" x14ac:dyDescent="0.35">
      <c r="B106" s="804"/>
      <c r="C106" s="804"/>
      <c r="D106" s="224" t="s">
        <v>373</v>
      </c>
      <c r="E106" s="171" t="s">
        <v>374</v>
      </c>
      <c r="F106" s="171" t="s">
        <v>377</v>
      </c>
      <c r="G106" s="194" t="s">
        <v>378</v>
      </c>
      <c r="H106" s="224" t="s">
        <v>373</v>
      </c>
      <c r="I106" s="171" t="s">
        <v>374</v>
      </c>
      <c r="J106" s="171" t="s">
        <v>377</v>
      </c>
      <c r="K106" s="194" t="s">
        <v>378</v>
      </c>
      <c r="L106" s="224" t="s">
        <v>373</v>
      </c>
      <c r="M106" s="171" t="s">
        <v>374</v>
      </c>
      <c r="N106" s="171" t="s">
        <v>377</v>
      </c>
      <c r="O106" s="194" t="s">
        <v>378</v>
      </c>
      <c r="P106" s="224" t="s">
        <v>373</v>
      </c>
      <c r="Q106" s="171" t="s">
        <v>374</v>
      </c>
      <c r="R106" s="171" t="s">
        <v>377</v>
      </c>
      <c r="S106" s="194" t="s">
        <v>378</v>
      </c>
    </row>
    <row r="107" spans="2:19" ht="27.75" customHeight="1" outlineLevel="1" x14ac:dyDescent="0.35">
      <c r="B107" s="804"/>
      <c r="C107" s="804"/>
      <c r="D107" s="220"/>
      <c r="E107" s="189"/>
      <c r="F107" s="205"/>
      <c r="G107" s="214"/>
      <c r="H107" s="222"/>
      <c r="I107" s="191"/>
      <c r="J107" s="207"/>
      <c r="K107" s="217"/>
      <c r="L107" s="222"/>
      <c r="M107" s="191"/>
      <c r="N107" s="207"/>
      <c r="O107" s="217"/>
      <c r="P107" s="222"/>
      <c r="Q107" s="191"/>
      <c r="R107" s="207"/>
      <c r="S107" s="217"/>
    </row>
    <row r="108" spans="2:19" ht="27.75" customHeight="1" outlineLevel="1" x14ac:dyDescent="0.35">
      <c r="B108" s="804"/>
      <c r="C108" s="804"/>
      <c r="D108" s="224" t="s">
        <v>373</v>
      </c>
      <c r="E108" s="171" t="s">
        <v>374</v>
      </c>
      <c r="F108" s="171" t="s">
        <v>377</v>
      </c>
      <c r="G108" s="194" t="s">
        <v>378</v>
      </c>
      <c r="H108" s="224" t="s">
        <v>373</v>
      </c>
      <c r="I108" s="171" t="s">
        <v>374</v>
      </c>
      <c r="J108" s="171" t="s">
        <v>377</v>
      </c>
      <c r="K108" s="194" t="s">
        <v>378</v>
      </c>
      <c r="L108" s="224" t="s">
        <v>373</v>
      </c>
      <c r="M108" s="171" t="s">
        <v>374</v>
      </c>
      <c r="N108" s="171" t="s">
        <v>377</v>
      </c>
      <c r="O108" s="194" t="s">
        <v>378</v>
      </c>
      <c r="P108" s="224" t="s">
        <v>373</v>
      </c>
      <c r="Q108" s="171" t="s">
        <v>374</v>
      </c>
      <c r="R108" s="171" t="s">
        <v>377</v>
      </c>
      <c r="S108" s="194" t="s">
        <v>378</v>
      </c>
    </row>
    <row r="109" spans="2:19" ht="27.75" customHeight="1" outlineLevel="1" x14ac:dyDescent="0.35">
      <c r="B109" s="804"/>
      <c r="C109" s="804"/>
      <c r="D109" s="220"/>
      <c r="E109" s="189"/>
      <c r="F109" s="205"/>
      <c r="G109" s="214"/>
      <c r="H109" s="222"/>
      <c r="I109" s="191"/>
      <c r="J109" s="207"/>
      <c r="K109" s="217"/>
      <c r="L109" s="222"/>
      <c r="M109" s="191"/>
      <c r="N109" s="207"/>
      <c r="O109" s="217"/>
      <c r="P109" s="222"/>
      <c r="Q109" s="191"/>
      <c r="R109" s="207"/>
      <c r="S109" s="217"/>
    </row>
    <row r="110" spans="2:19" ht="27.75" customHeight="1" outlineLevel="1" x14ac:dyDescent="0.35">
      <c r="B110" s="804"/>
      <c r="C110" s="804"/>
      <c r="D110" s="224" t="s">
        <v>373</v>
      </c>
      <c r="E110" s="171" t="s">
        <v>374</v>
      </c>
      <c r="F110" s="171" t="s">
        <v>377</v>
      </c>
      <c r="G110" s="194" t="s">
        <v>378</v>
      </c>
      <c r="H110" s="224" t="s">
        <v>373</v>
      </c>
      <c r="I110" s="171" t="s">
        <v>374</v>
      </c>
      <c r="J110" s="171" t="s">
        <v>377</v>
      </c>
      <c r="K110" s="194" t="s">
        <v>378</v>
      </c>
      <c r="L110" s="224" t="s">
        <v>373</v>
      </c>
      <c r="M110" s="171" t="s">
        <v>374</v>
      </c>
      <c r="N110" s="171" t="s">
        <v>377</v>
      </c>
      <c r="O110" s="194" t="s">
        <v>378</v>
      </c>
      <c r="P110" s="224" t="s">
        <v>373</v>
      </c>
      <c r="Q110" s="171" t="s">
        <v>374</v>
      </c>
      <c r="R110" s="171" t="s">
        <v>377</v>
      </c>
      <c r="S110" s="194" t="s">
        <v>378</v>
      </c>
    </row>
    <row r="111" spans="2:19" ht="27.75" customHeight="1" outlineLevel="1" x14ac:dyDescent="0.35">
      <c r="B111" s="805"/>
      <c r="C111" s="805"/>
      <c r="D111" s="220"/>
      <c r="E111" s="189"/>
      <c r="F111" s="205"/>
      <c r="G111" s="214"/>
      <c r="H111" s="222"/>
      <c r="I111" s="191"/>
      <c r="J111" s="207"/>
      <c r="K111" s="217"/>
      <c r="L111" s="222"/>
      <c r="M111" s="191"/>
      <c r="N111" s="207"/>
      <c r="O111" s="217"/>
      <c r="P111" s="222"/>
      <c r="Q111" s="191"/>
      <c r="R111" s="207"/>
      <c r="S111" s="217"/>
    </row>
    <row r="112" spans="2:19" ht="26.25" customHeight="1" x14ac:dyDescent="0.35">
      <c r="B112" s="741" t="s">
        <v>379</v>
      </c>
      <c r="C112" s="810" t="s">
        <v>380</v>
      </c>
      <c r="D112" s="225" t="s">
        <v>381</v>
      </c>
      <c r="E112" s="225" t="s">
        <v>382</v>
      </c>
      <c r="F112" s="225" t="s">
        <v>309</v>
      </c>
      <c r="G112" s="226" t="s">
        <v>383</v>
      </c>
      <c r="H112" s="227" t="s">
        <v>381</v>
      </c>
      <c r="I112" s="225" t="s">
        <v>382</v>
      </c>
      <c r="J112" s="225" t="s">
        <v>309</v>
      </c>
      <c r="K112" s="226" t="s">
        <v>383</v>
      </c>
      <c r="L112" s="225" t="s">
        <v>381</v>
      </c>
      <c r="M112" s="225" t="s">
        <v>382</v>
      </c>
      <c r="N112" s="225" t="s">
        <v>309</v>
      </c>
      <c r="O112" s="226" t="s">
        <v>383</v>
      </c>
      <c r="P112" s="225" t="s">
        <v>381</v>
      </c>
      <c r="Q112" s="225" t="s">
        <v>382</v>
      </c>
      <c r="R112" s="225" t="s">
        <v>309</v>
      </c>
      <c r="S112" s="226" t="s">
        <v>383</v>
      </c>
    </row>
    <row r="113" spans="2:19" ht="32.25" customHeight="1" x14ac:dyDescent="0.35">
      <c r="B113" s="742"/>
      <c r="C113" s="811"/>
      <c r="D113" s="188"/>
      <c r="E113" s="188"/>
      <c r="F113" s="188"/>
      <c r="G113" s="188"/>
      <c r="H113" s="210"/>
      <c r="I113" s="190"/>
      <c r="J113" s="190"/>
      <c r="K113" s="211"/>
      <c r="L113" s="190"/>
      <c r="M113" s="190"/>
      <c r="N113" s="190"/>
      <c r="O113" s="211"/>
      <c r="P113" s="190"/>
      <c r="Q113" s="190"/>
      <c r="R113" s="190"/>
      <c r="S113" s="211"/>
    </row>
    <row r="114" spans="2:19" ht="32.25" customHeight="1" x14ac:dyDescent="0.35">
      <c r="B114" s="742"/>
      <c r="C114" s="741" t="s">
        <v>384</v>
      </c>
      <c r="D114" s="171" t="s">
        <v>385</v>
      </c>
      <c r="E114" s="752" t="s">
        <v>386</v>
      </c>
      <c r="F114" s="789"/>
      <c r="G114" s="172" t="s">
        <v>387</v>
      </c>
      <c r="H114" s="171" t="s">
        <v>385</v>
      </c>
      <c r="I114" s="752" t="s">
        <v>386</v>
      </c>
      <c r="J114" s="789"/>
      <c r="K114" s="172" t="s">
        <v>387</v>
      </c>
      <c r="L114" s="171" t="s">
        <v>385</v>
      </c>
      <c r="M114" s="752" t="s">
        <v>386</v>
      </c>
      <c r="N114" s="789"/>
      <c r="O114" s="172" t="s">
        <v>387</v>
      </c>
      <c r="P114" s="171" t="s">
        <v>385</v>
      </c>
      <c r="Q114" s="171" t="s">
        <v>386</v>
      </c>
      <c r="R114" s="752" t="s">
        <v>386</v>
      </c>
      <c r="S114" s="789"/>
    </row>
    <row r="115" spans="2:19" ht="23.25" customHeight="1" x14ac:dyDescent="0.35">
      <c r="B115" s="742"/>
      <c r="C115" s="742"/>
      <c r="D115" s="228"/>
      <c r="E115" s="812"/>
      <c r="F115" s="813"/>
      <c r="G115" s="175"/>
      <c r="H115" s="229"/>
      <c r="I115" s="808"/>
      <c r="J115" s="809"/>
      <c r="K115" s="200"/>
      <c r="L115" s="229"/>
      <c r="M115" s="808"/>
      <c r="N115" s="809"/>
      <c r="O115" s="178"/>
      <c r="P115" s="229"/>
      <c r="Q115" s="176"/>
      <c r="R115" s="808"/>
      <c r="S115" s="809"/>
    </row>
    <row r="116" spans="2:19" ht="23.25" customHeight="1" outlineLevel="1" x14ac:dyDescent="0.35">
      <c r="B116" s="742"/>
      <c r="C116" s="742"/>
      <c r="D116" s="171" t="s">
        <v>385</v>
      </c>
      <c r="E116" s="752" t="s">
        <v>386</v>
      </c>
      <c r="F116" s="789"/>
      <c r="G116" s="172" t="s">
        <v>387</v>
      </c>
      <c r="H116" s="171" t="s">
        <v>385</v>
      </c>
      <c r="I116" s="752" t="s">
        <v>386</v>
      </c>
      <c r="J116" s="789"/>
      <c r="K116" s="172" t="s">
        <v>387</v>
      </c>
      <c r="L116" s="171" t="s">
        <v>385</v>
      </c>
      <c r="M116" s="752" t="s">
        <v>386</v>
      </c>
      <c r="N116" s="789"/>
      <c r="O116" s="172" t="s">
        <v>387</v>
      </c>
      <c r="P116" s="171" t="s">
        <v>385</v>
      </c>
      <c r="Q116" s="171" t="s">
        <v>386</v>
      </c>
      <c r="R116" s="752" t="s">
        <v>386</v>
      </c>
      <c r="S116" s="789"/>
    </row>
    <row r="117" spans="2:19" ht="23.25" customHeight="1" outlineLevel="1" x14ac:dyDescent="0.35">
      <c r="B117" s="742"/>
      <c r="C117" s="742"/>
      <c r="D117" s="228"/>
      <c r="E117" s="812"/>
      <c r="F117" s="813"/>
      <c r="G117" s="175"/>
      <c r="H117" s="229"/>
      <c r="I117" s="808"/>
      <c r="J117" s="809"/>
      <c r="K117" s="178"/>
      <c r="L117" s="229"/>
      <c r="M117" s="808"/>
      <c r="N117" s="809"/>
      <c r="O117" s="178"/>
      <c r="P117" s="229"/>
      <c r="Q117" s="176"/>
      <c r="R117" s="808"/>
      <c r="S117" s="809"/>
    </row>
    <row r="118" spans="2:19" ht="23.25" customHeight="1" outlineLevel="1" x14ac:dyDescent="0.35">
      <c r="B118" s="742"/>
      <c r="C118" s="742"/>
      <c r="D118" s="171" t="s">
        <v>385</v>
      </c>
      <c r="E118" s="752" t="s">
        <v>386</v>
      </c>
      <c r="F118" s="789"/>
      <c r="G118" s="172" t="s">
        <v>387</v>
      </c>
      <c r="H118" s="171" t="s">
        <v>385</v>
      </c>
      <c r="I118" s="752" t="s">
        <v>386</v>
      </c>
      <c r="J118" s="789"/>
      <c r="K118" s="172" t="s">
        <v>387</v>
      </c>
      <c r="L118" s="171" t="s">
        <v>385</v>
      </c>
      <c r="M118" s="752" t="s">
        <v>386</v>
      </c>
      <c r="N118" s="789"/>
      <c r="O118" s="172" t="s">
        <v>387</v>
      </c>
      <c r="P118" s="171" t="s">
        <v>385</v>
      </c>
      <c r="Q118" s="171" t="s">
        <v>386</v>
      </c>
      <c r="R118" s="752" t="s">
        <v>386</v>
      </c>
      <c r="S118" s="789"/>
    </row>
    <row r="119" spans="2:19" ht="23.25" customHeight="1" outlineLevel="1" x14ac:dyDescent="0.35">
      <c r="B119" s="742"/>
      <c r="C119" s="742"/>
      <c r="D119" s="228"/>
      <c r="E119" s="812"/>
      <c r="F119" s="813"/>
      <c r="G119" s="175"/>
      <c r="H119" s="229"/>
      <c r="I119" s="808"/>
      <c r="J119" s="809"/>
      <c r="K119" s="178"/>
      <c r="L119" s="229"/>
      <c r="M119" s="808"/>
      <c r="N119" s="809"/>
      <c r="O119" s="178"/>
      <c r="P119" s="229"/>
      <c r="Q119" s="176"/>
      <c r="R119" s="808"/>
      <c r="S119" s="809"/>
    </row>
    <row r="120" spans="2:19" ht="23.25" customHeight="1" outlineLevel="1" x14ac:dyDescent="0.35">
      <c r="B120" s="742"/>
      <c r="C120" s="742"/>
      <c r="D120" s="171" t="s">
        <v>385</v>
      </c>
      <c r="E120" s="752" t="s">
        <v>386</v>
      </c>
      <c r="F120" s="789"/>
      <c r="G120" s="172" t="s">
        <v>387</v>
      </c>
      <c r="H120" s="171" t="s">
        <v>385</v>
      </c>
      <c r="I120" s="752" t="s">
        <v>386</v>
      </c>
      <c r="J120" s="789"/>
      <c r="K120" s="172" t="s">
        <v>387</v>
      </c>
      <c r="L120" s="171" t="s">
        <v>385</v>
      </c>
      <c r="M120" s="752" t="s">
        <v>386</v>
      </c>
      <c r="N120" s="789"/>
      <c r="O120" s="172" t="s">
        <v>387</v>
      </c>
      <c r="P120" s="171" t="s">
        <v>385</v>
      </c>
      <c r="Q120" s="171" t="s">
        <v>386</v>
      </c>
      <c r="R120" s="752" t="s">
        <v>386</v>
      </c>
      <c r="S120" s="789"/>
    </row>
    <row r="121" spans="2:19" ht="23.25" customHeight="1" outlineLevel="1" x14ac:dyDescent="0.35">
      <c r="B121" s="743"/>
      <c r="C121" s="743"/>
      <c r="D121" s="228"/>
      <c r="E121" s="812"/>
      <c r="F121" s="813"/>
      <c r="G121" s="175"/>
      <c r="H121" s="229"/>
      <c r="I121" s="808"/>
      <c r="J121" s="809"/>
      <c r="K121" s="178"/>
      <c r="L121" s="229"/>
      <c r="M121" s="808"/>
      <c r="N121" s="809"/>
      <c r="O121" s="178"/>
      <c r="P121" s="229"/>
      <c r="Q121" s="176"/>
      <c r="R121" s="808"/>
      <c r="S121" s="809"/>
    </row>
    <row r="122" spans="2:19" ht="15" thickBot="1" x14ac:dyDescent="0.4">
      <c r="B122" s="160"/>
      <c r="C122" s="160"/>
    </row>
    <row r="123" spans="2:19" ht="15" thickBot="1" x14ac:dyDescent="0.4">
      <c r="B123" s="160"/>
      <c r="C123" s="160"/>
      <c r="D123" s="723" t="s">
        <v>310</v>
      </c>
      <c r="E123" s="724"/>
      <c r="F123" s="724"/>
      <c r="G123" s="725"/>
      <c r="H123" s="723" t="s">
        <v>311</v>
      </c>
      <c r="I123" s="724"/>
      <c r="J123" s="724"/>
      <c r="K123" s="725"/>
      <c r="L123" s="724" t="s">
        <v>312</v>
      </c>
      <c r="M123" s="724"/>
      <c r="N123" s="724"/>
      <c r="O123" s="724"/>
      <c r="P123" s="723" t="s">
        <v>313</v>
      </c>
      <c r="Q123" s="724"/>
      <c r="R123" s="724"/>
      <c r="S123" s="725"/>
    </row>
    <row r="124" spans="2:19" x14ac:dyDescent="0.35">
      <c r="B124" s="726" t="s">
        <v>667</v>
      </c>
      <c r="C124" s="726" t="s">
        <v>388</v>
      </c>
      <c r="D124" s="754" t="s">
        <v>389</v>
      </c>
      <c r="E124" s="760"/>
      <c r="F124" s="760"/>
      <c r="G124" s="762"/>
      <c r="H124" s="754" t="s">
        <v>389</v>
      </c>
      <c r="I124" s="760"/>
      <c r="J124" s="760"/>
      <c r="K124" s="762"/>
      <c r="L124" s="754" t="s">
        <v>389</v>
      </c>
      <c r="M124" s="760"/>
      <c r="N124" s="760"/>
      <c r="O124" s="762"/>
      <c r="P124" s="754" t="s">
        <v>389</v>
      </c>
      <c r="Q124" s="760"/>
      <c r="R124" s="760"/>
      <c r="S124" s="762"/>
    </row>
    <row r="125" spans="2:19" ht="45" customHeight="1" x14ac:dyDescent="0.35">
      <c r="B125" s="728"/>
      <c r="C125" s="728"/>
      <c r="D125" s="823"/>
      <c r="E125" s="824"/>
      <c r="F125" s="824"/>
      <c r="G125" s="825"/>
      <c r="H125" s="826"/>
      <c r="I125" s="827"/>
      <c r="J125" s="827"/>
      <c r="K125" s="828"/>
      <c r="L125" s="826"/>
      <c r="M125" s="827"/>
      <c r="N125" s="827"/>
      <c r="O125" s="828"/>
      <c r="P125" s="826"/>
      <c r="Q125" s="827"/>
      <c r="R125" s="827"/>
      <c r="S125" s="828"/>
    </row>
    <row r="126" spans="2:19" ht="32.25" customHeight="1" x14ac:dyDescent="0.35">
      <c r="B126" s="738" t="s">
        <v>390</v>
      </c>
      <c r="C126" s="738" t="s">
        <v>391</v>
      </c>
      <c r="D126" s="225" t="s">
        <v>392</v>
      </c>
      <c r="E126" s="193" t="s">
        <v>309</v>
      </c>
      <c r="F126" s="171" t="s">
        <v>330</v>
      </c>
      <c r="G126" s="172" t="s">
        <v>346</v>
      </c>
      <c r="H126" s="225" t="s">
        <v>392</v>
      </c>
      <c r="I126" s="239" t="s">
        <v>309</v>
      </c>
      <c r="J126" s="171" t="s">
        <v>330</v>
      </c>
      <c r="K126" s="172" t="s">
        <v>346</v>
      </c>
      <c r="L126" s="225" t="s">
        <v>392</v>
      </c>
      <c r="M126" s="239" t="s">
        <v>309</v>
      </c>
      <c r="N126" s="171" t="s">
        <v>330</v>
      </c>
      <c r="O126" s="172" t="s">
        <v>346</v>
      </c>
      <c r="P126" s="225" t="s">
        <v>392</v>
      </c>
      <c r="Q126" s="239" t="s">
        <v>309</v>
      </c>
      <c r="R126" s="171" t="s">
        <v>330</v>
      </c>
      <c r="S126" s="172" t="s">
        <v>346</v>
      </c>
    </row>
    <row r="127" spans="2:19" ht="23.25" customHeight="1" x14ac:dyDescent="0.35">
      <c r="B127" s="739"/>
      <c r="C127" s="740"/>
      <c r="D127" s="188"/>
      <c r="E127" s="230"/>
      <c r="F127" s="174"/>
      <c r="G127" s="209"/>
      <c r="H127" s="190"/>
      <c r="I127" s="242"/>
      <c r="J127" s="190"/>
      <c r="K127" s="240"/>
      <c r="L127" s="190"/>
      <c r="M127" s="242"/>
      <c r="N127" s="190"/>
      <c r="O127" s="240"/>
      <c r="P127" s="190"/>
      <c r="Q127" s="242"/>
      <c r="R127" s="190"/>
      <c r="S127" s="240"/>
    </row>
    <row r="128" spans="2:19" ht="29.25" customHeight="1" x14ac:dyDescent="0.35">
      <c r="B128" s="739"/>
      <c r="C128" s="738" t="s">
        <v>393</v>
      </c>
      <c r="D128" s="171" t="s">
        <v>394</v>
      </c>
      <c r="E128" s="752" t="s">
        <v>395</v>
      </c>
      <c r="F128" s="789"/>
      <c r="G128" s="172" t="s">
        <v>396</v>
      </c>
      <c r="H128" s="171" t="s">
        <v>394</v>
      </c>
      <c r="I128" s="752" t="s">
        <v>395</v>
      </c>
      <c r="J128" s="789"/>
      <c r="K128" s="172" t="s">
        <v>396</v>
      </c>
      <c r="L128" s="171" t="s">
        <v>394</v>
      </c>
      <c r="M128" s="752" t="s">
        <v>395</v>
      </c>
      <c r="N128" s="789"/>
      <c r="O128" s="172" t="s">
        <v>396</v>
      </c>
      <c r="P128" s="171" t="s">
        <v>394</v>
      </c>
      <c r="Q128" s="752" t="s">
        <v>395</v>
      </c>
      <c r="R128" s="789"/>
      <c r="S128" s="172" t="s">
        <v>396</v>
      </c>
    </row>
    <row r="129" spans="2:19" ht="39" customHeight="1" x14ac:dyDescent="0.35">
      <c r="B129" s="740"/>
      <c r="C129" s="740"/>
      <c r="D129" s="228"/>
      <c r="E129" s="812"/>
      <c r="F129" s="813"/>
      <c r="G129" s="175"/>
      <c r="H129" s="229"/>
      <c r="I129" s="808"/>
      <c r="J129" s="809"/>
      <c r="K129" s="178"/>
      <c r="L129" s="229"/>
      <c r="M129" s="808"/>
      <c r="N129" s="809"/>
      <c r="O129" s="178"/>
      <c r="P129" s="229"/>
      <c r="Q129" s="808"/>
      <c r="R129" s="809"/>
      <c r="S129" s="178"/>
    </row>
    <row r="133" spans="2:19" hidden="1" x14ac:dyDescent="0.35"/>
    <row r="134" spans="2:19" hidden="1" x14ac:dyDescent="0.35"/>
    <row r="135" spans="2:19" hidden="1" x14ac:dyDescent="0.35">
      <c r="D135" s="140" t="s">
        <v>397</v>
      </c>
    </row>
    <row r="136" spans="2:19" hidden="1" x14ac:dyDescent="0.35">
      <c r="D136" s="140" t="s">
        <v>398</v>
      </c>
      <c r="E136" s="140" t="s">
        <v>399</v>
      </c>
      <c r="F136" s="140" t="s">
        <v>400</v>
      </c>
      <c r="H136" s="140" t="s">
        <v>401</v>
      </c>
      <c r="I136" s="140" t="s">
        <v>402</v>
      </c>
    </row>
    <row r="137" spans="2:19" hidden="1" x14ac:dyDescent="0.35">
      <c r="D137" s="140" t="s">
        <v>403</v>
      </c>
      <c r="E137" s="140" t="s">
        <v>404</v>
      </c>
      <c r="F137" s="140" t="s">
        <v>405</v>
      </c>
      <c r="H137" s="140" t="s">
        <v>406</v>
      </c>
      <c r="I137" s="140" t="s">
        <v>407</v>
      </c>
    </row>
    <row r="138" spans="2:19" hidden="1" x14ac:dyDescent="0.35">
      <c r="D138" s="140" t="s">
        <v>408</v>
      </c>
      <c r="E138" s="140" t="s">
        <v>409</v>
      </c>
      <c r="F138" s="140" t="s">
        <v>410</v>
      </c>
      <c r="H138" s="140" t="s">
        <v>411</v>
      </c>
      <c r="I138" s="140" t="s">
        <v>412</v>
      </c>
    </row>
    <row r="139" spans="2:19" hidden="1" x14ac:dyDescent="0.35">
      <c r="D139" s="140" t="s">
        <v>413</v>
      </c>
      <c r="F139" s="140" t="s">
        <v>414</v>
      </c>
      <c r="G139" s="140" t="s">
        <v>415</v>
      </c>
      <c r="H139" s="140" t="s">
        <v>416</v>
      </c>
      <c r="I139" s="140" t="s">
        <v>417</v>
      </c>
      <c r="K139" s="140" t="s">
        <v>418</v>
      </c>
    </row>
    <row r="140" spans="2:19" hidden="1" x14ac:dyDescent="0.35">
      <c r="D140" s="140" t="s">
        <v>419</v>
      </c>
      <c r="F140" s="140" t="s">
        <v>420</v>
      </c>
      <c r="G140" s="140" t="s">
        <v>421</v>
      </c>
      <c r="H140" s="140" t="s">
        <v>422</v>
      </c>
      <c r="I140" s="140" t="s">
        <v>423</v>
      </c>
      <c r="K140" s="140" t="s">
        <v>424</v>
      </c>
      <c r="L140" s="140" t="s">
        <v>425</v>
      </c>
    </row>
    <row r="141" spans="2:19" hidden="1" x14ac:dyDescent="0.35">
      <c r="D141" s="140" t="s">
        <v>426</v>
      </c>
      <c r="E141" s="231" t="s">
        <v>427</v>
      </c>
      <c r="G141" s="140" t="s">
        <v>428</v>
      </c>
      <c r="H141" s="140" t="s">
        <v>429</v>
      </c>
      <c r="K141" s="140" t="s">
        <v>430</v>
      </c>
      <c r="L141" s="140" t="s">
        <v>431</v>
      </c>
    </row>
    <row r="142" spans="2:19" hidden="1" x14ac:dyDescent="0.35">
      <c r="D142" s="140" t="s">
        <v>432</v>
      </c>
      <c r="E142" s="232" t="s">
        <v>433</v>
      </c>
      <c r="K142" s="140" t="s">
        <v>434</v>
      </c>
      <c r="L142" s="140" t="s">
        <v>435</v>
      </c>
    </row>
    <row r="143" spans="2:19" hidden="1" x14ac:dyDescent="0.35">
      <c r="E143" s="233" t="s">
        <v>436</v>
      </c>
      <c r="H143" s="140" t="s">
        <v>437</v>
      </c>
      <c r="K143" s="140" t="s">
        <v>438</v>
      </c>
      <c r="L143" s="140" t="s">
        <v>439</v>
      </c>
    </row>
    <row r="144" spans="2:19" hidden="1" x14ac:dyDescent="0.35">
      <c r="H144" s="140" t="s">
        <v>440</v>
      </c>
      <c r="K144" s="140" t="s">
        <v>441</v>
      </c>
      <c r="L144" s="140" t="s">
        <v>442</v>
      </c>
    </row>
    <row r="145" spans="2:12" hidden="1" x14ac:dyDescent="0.35">
      <c r="H145" s="140" t="s">
        <v>443</v>
      </c>
      <c r="K145" s="140" t="s">
        <v>444</v>
      </c>
      <c r="L145" s="140" t="s">
        <v>445</v>
      </c>
    </row>
    <row r="146" spans="2:12" hidden="1" x14ac:dyDescent="0.35">
      <c r="B146" s="140" t="s">
        <v>446</v>
      </c>
      <c r="C146" s="140" t="s">
        <v>447</v>
      </c>
      <c r="D146" s="140" t="s">
        <v>446</v>
      </c>
      <c r="G146" s="140" t="s">
        <v>448</v>
      </c>
      <c r="H146" s="140" t="s">
        <v>449</v>
      </c>
      <c r="J146" s="140" t="s">
        <v>277</v>
      </c>
      <c r="K146" s="140" t="s">
        <v>450</v>
      </c>
      <c r="L146" s="140" t="s">
        <v>451</v>
      </c>
    </row>
    <row r="147" spans="2:12" hidden="1" x14ac:dyDescent="0.35">
      <c r="B147" s="140">
        <v>1</v>
      </c>
      <c r="C147" s="140" t="s">
        <v>452</v>
      </c>
      <c r="D147" s="140" t="s">
        <v>453</v>
      </c>
      <c r="E147" s="140" t="s">
        <v>346</v>
      </c>
      <c r="F147" s="140" t="s">
        <v>11</v>
      </c>
      <c r="G147" s="140" t="s">
        <v>454</v>
      </c>
      <c r="H147" s="140" t="s">
        <v>455</v>
      </c>
      <c r="J147" s="140" t="s">
        <v>430</v>
      </c>
      <c r="K147" s="140" t="s">
        <v>456</v>
      </c>
    </row>
    <row r="148" spans="2:12" hidden="1" x14ac:dyDescent="0.35">
      <c r="B148" s="140">
        <v>2</v>
      </c>
      <c r="C148" s="140" t="s">
        <v>457</v>
      </c>
      <c r="D148" s="140" t="s">
        <v>458</v>
      </c>
      <c r="E148" s="140" t="s">
        <v>330</v>
      </c>
      <c r="F148" s="140" t="s">
        <v>18</v>
      </c>
      <c r="G148" s="140" t="s">
        <v>459</v>
      </c>
      <c r="J148" s="140" t="s">
        <v>460</v>
      </c>
      <c r="K148" s="140" t="s">
        <v>461</v>
      </c>
    </row>
    <row r="149" spans="2:12" hidden="1" x14ac:dyDescent="0.35">
      <c r="B149" s="140">
        <v>3</v>
      </c>
      <c r="C149" s="140" t="s">
        <v>462</v>
      </c>
      <c r="D149" s="140" t="s">
        <v>463</v>
      </c>
      <c r="E149" s="140" t="s">
        <v>309</v>
      </c>
      <c r="G149" s="140" t="s">
        <v>464</v>
      </c>
      <c r="J149" s="140" t="s">
        <v>465</v>
      </c>
      <c r="K149" s="140" t="s">
        <v>466</v>
      </c>
    </row>
    <row r="150" spans="2:12" hidden="1" x14ac:dyDescent="0.35">
      <c r="B150" s="140">
        <v>4</v>
      </c>
      <c r="C150" s="140" t="s">
        <v>455</v>
      </c>
      <c r="H150" s="140" t="s">
        <v>467</v>
      </c>
      <c r="I150" s="140" t="s">
        <v>468</v>
      </c>
      <c r="J150" s="140" t="s">
        <v>469</v>
      </c>
      <c r="K150" s="140" t="s">
        <v>470</v>
      </c>
    </row>
    <row r="151" spans="2:12" hidden="1" x14ac:dyDescent="0.35">
      <c r="D151" s="140" t="s">
        <v>464</v>
      </c>
      <c r="H151" s="140" t="s">
        <v>471</v>
      </c>
      <c r="I151" s="140" t="s">
        <v>472</v>
      </c>
      <c r="J151" s="140" t="s">
        <v>473</v>
      </c>
      <c r="K151" s="140" t="s">
        <v>474</v>
      </c>
    </row>
    <row r="152" spans="2:12" hidden="1" x14ac:dyDescent="0.35">
      <c r="D152" s="140" t="s">
        <v>475</v>
      </c>
      <c r="H152" s="140" t="s">
        <v>476</v>
      </c>
      <c r="I152" s="140" t="s">
        <v>477</v>
      </c>
      <c r="J152" s="140" t="s">
        <v>478</v>
      </c>
      <c r="K152" s="140" t="s">
        <v>479</v>
      </c>
    </row>
    <row r="153" spans="2:12" hidden="1" x14ac:dyDescent="0.35">
      <c r="D153" s="140" t="s">
        <v>480</v>
      </c>
      <c r="H153" s="140" t="s">
        <v>481</v>
      </c>
      <c r="J153" s="140" t="s">
        <v>482</v>
      </c>
      <c r="K153" s="140" t="s">
        <v>483</v>
      </c>
    </row>
    <row r="154" spans="2:12" hidden="1" x14ac:dyDescent="0.35">
      <c r="H154" s="140" t="s">
        <v>484</v>
      </c>
      <c r="J154" s="140" t="s">
        <v>485</v>
      </c>
    </row>
    <row r="155" spans="2:12" ht="58" hidden="1" x14ac:dyDescent="0.35">
      <c r="D155" s="234" t="s">
        <v>486</v>
      </c>
      <c r="E155" s="140" t="s">
        <v>487</v>
      </c>
      <c r="F155" s="140" t="s">
        <v>488</v>
      </c>
      <c r="G155" s="140" t="s">
        <v>489</v>
      </c>
      <c r="H155" s="140" t="s">
        <v>490</v>
      </c>
      <c r="I155" s="140" t="s">
        <v>491</v>
      </c>
      <c r="J155" s="140" t="s">
        <v>492</v>
      </c>
      <c r="K155" s="140" t="s">
        <v>493</v>
      </c>
    </row>
    <row r="156" spans="2:12" ht="72.5" hidden="1" x14ac:dyDescent="0.35">
      <c r="B156" s="140" t="s">
        <v>596</v>
      </c>
      <c r="C156" s="140" t="s">
        <v>595</v>
      </c>
      <c r="D156" s="234" t="s">
        <v>494</v>
      </c>
      <c r="E156" s="140" t="s">
        <v>495</v>
      </c>
      <c r="F156" s="140" t="s">
        <v>496</v>
      </c>
      <c r="G156" s="140" t="s">
        <v>497</v>
      </c>
      <c r="H156" s="140" t="s">
        <v>498</v>
      </c>
      <c r="I156" s="140" t="s">
        <v>499</v>
      </c>
      <c r="J156" s="140" t="s">
        <v>500</v>
      </c>
      <c r="K156" s="140" t="s">
        <v>501</v>
      </c>
    </row>
    <row r="157" spans="2:12" ht="43.5" hidden="1" x14ac:dyDescent="0.35">
      <c r="B157" s="140" t="s">
        <v>597</v>
      </c>
      <c r="C157" s="140" t="s">
        <v>594</v>
      </c>
      <c r="D157" s="234" t="s">
        <v>502</v>
      </c>
      <c r="E157" s="140" t="s">
        <v>503</v>
      </c>
      <c r="F157" s="140" t="s">
        <v>504</v>
      </c>
      <c r="G157" s="140" t="s">
        <v>505</v>
      </c>
      <c r="H157" s="140" t="s">
        <v>506</v>
      </c>
      <c r="I157" s="140" t="s">
        <v>507</v>
      </c>
      <c r="J157" s="140" t="s">
        <v>508</v>
      </c>
      <c r="K157" s="140" t="s">
        <v>509</v>
      </c>
    </row>
    <row r="158" spans="2:12" hidden="1" x14ac:dyDescent="0.35">
      <c r="B158" s="140" t="s">
        <v>598</v>
      </c>
      <c r="C158" s="140" t="s">
        <v>593</v>
      </c>
      <c r="F158" s="140" t="s">
        <v>510</v>
      </c>
      <c r="G158" s="140" t="s">
        <v>511</v>
      </c>
      <c r="H158" s="140" t="s">
        <v>512</v>
      </c>
      <c r="I158" s="140" t="s">
        <v>513</v>
      </c>
      <c r="J158" s="140" t="s">
        <v>514</v>
      </c>
      <c r="K158" s="140" t="s">
        <v>515</v>
      </c>
    </row>
    <row r="159" spans="2:12" hidden="1" x14ac:dyDescent="0.35">
      <c r="B159" s="140" t="s">
        <v>599</v>
      </c>
      <c r="G159" s="140" t="s">
        <v>516</v>
      </c>
      <c r="H159" s="140" t="s">
        <v>517</v>
      </c>
      <c r="I159" s="140" t="s">
        <v>518</v>
      </c>
      <c r="J159" s="140" t="s">
        <v>519</v>
      </c>
      <c r="K159" s="140" t="s">
        <v>520</v>
      </c>
    </row>
    <row r="160" spans="2:12" hidden="1" x14ac:dyDescent="0.35">
      <c r="C160" s="140" t="s">
        <v>521</v>
      </c>
      <c r="J160" s="140" t="s">
        <v>522</v>
      </c>
    </row>
    <row r="161" spans="2:10" hidden="1" x14ac:dyDescent="0.35">
      <c r="C161" s="140" t="s">
        <v>523</v>
      </c>
      <c r="I161" s="140" t="s">
        <v>524</v>
      </c>
      <c r="J161" s="140" t="s">
        <v>525</v>
      </c>
    </row>
    <row r="162" spans="2:10" hidden="1" x14ac:dyDescent="0.35">
      <c r="B162" s="243" t="s">
        <v>600</v>
      </c>
      <c r="C162" s="140" t="s">
        <v>526</v>
      </c>
      <c r="I162" s="140" t="s">
        <v>527</v>
      </c>
      <c r="J162" s="140" t="s">
        <v>528</v>
      </c>
    </row>
    <row r="163" spans="2:10" hidden="1" x14ac:dyDescent="0.35">
      <c r="B163" s="243" t="s">
        <v>29</v>
      </c>
      <c r="C163" s="140" t="s">
        <v>529</v>
      </c>
      <c r="D163" s="140" t="s">
        <v>530</v>
      </c>
      <c r="E163" s="140" t="s">
        <v>531</v>
      </c>
      <c r="I163" s="140" t="s">
        <v>532</v>
      </c>
      <c r="J163" s="140" t="s">
        <v>277</v>
      </c>
    </row>
    <row r="164" spans="2:10" hidden="1" x14ac:dyDescent="0.35">
      <c r="B164" s="243" t="s">
        <v>16</v>
      </c>
      <c r="D164" s="140" t="s">
        <v>533</v>
      </c>
      <c r="E164" s="140" t="s">
        <v>534</v>
      </c>
      <c r="H164" s="140" t="s">
        <v>406</v>
      </c>
      <c r="I164" s="140" t="s">
        <v>535</v>
      </c>
    </row>
    <row r="165" spans="2:10" hidden="1" x14ac:dyDescent="0.35">
      <c r="B165" s="243" t="s">
        <v>34</v>
      </c>
      <c r="D165" s="140" t="s">
        <v>536</v>
      </c>
      <c r="E165" s="140" t="s">
        <v>537</v>
      </c>
      <c r="H165" s="140" t="s">
        <v>416</v>
      </c>
      <c r="I165" s="140" t="s">
        <v>538</v>
      </c>
      <c r="J165" s="140" t="s">
        <v>539</v>
      </c>
    </row>
    <row r="166" spans="2:10" hidden="1" x14ac:dyDescent="0.35">
      <c r="B166" s="243" t="s">
        <v>601</v>
      </c>
      <c r="C166" s="140" t="s">
        <v>540</v>
      </c>
      <c r="D166" s="140" t="s">
        <v>541</v>
      </c>
      <c r="H166" s="140" t="s">
        <v>422</v>
      </c>
      <c r="I166" s="140" t="s">
        <v>542</v>
      </c>
      <c r="J166" s="140" t="s">
        <v>543</v>
      </c>
    </row>
    <row r="167" spans="2:10" hidden="1" x14ac:dyDescent="0.35">
      <c r="B167" s="243" t="s">
        <v>602</v>
      </c>
      <c r="C167" s="140" t="s">
        <v>544</v>
      </c>
      <c r="H167" s="140" t="s">
        <v>429</v>
      </c>
      <c r="I167" s="140" t="s">
        <v>545</v>
      </c>
    </row>
    <row r="168" spans="2:10" hidden="1" x14ac:dyDescent="0.35">
      <c r="B168" s="243" t="s">
        <v>603</v>
      </c>
      <c r="C168" s="140" t="s">
        <v>546</v>
      </c>
      <c r="E168" s="140" t="s">
        <v>547</v>
      </c>
      <c r="H168" s="140" t="s">
        <v>548</v>
      </c>
      <c r="I168" s="140" t="s">
        <v>549</v>
      </c>
    </row>
    <row r="169" spans="2:10" hidden="1" x14ac:dyDescent="0.35">
      <c r="B169" s="243" t="s">
        <v>604</v>
      </c>
      <c r="C169" s="140" t="s">
        <v>550</v>
      </c>
      <c r="E169" s="140" t="s">
        <v>551</v>
      </c>
      <c r="H169" s="140" t="s">
        <v>552</v>
      </c>
      <c r="I169" s="140" t="s">
        <v>553</v>
      </c>
    </row>
    <row r="170" spans="2:10" hidden="1" x14ac:dyDescent="0.35">
      <c r="B170" s="243" t="s">
        <v>605</v>
      </c>
      <c r="C170" s="140" t="s">
        <v>554</v>
      </c>
      <c r="E170" s="140" t="s">
        <v>555</v>
      </c>
      <c r="H170" s="140" t="s">
        <v>556</v>
      </c>
      <c r="I170" s="140" t="s">
        <v>557</v>
      </c>
    </row>
    <row r="171" spans="2:10" hidden="1" x14ac:dyDescent="0.35">
      <c r="B171" s="243" t="s">
        <v>606</v>
      </c>
      <c r="C171" s="140" t="s">
        <v>558</v>
      </c>
      <c r="E171" s="140" t="s">
        <v>559</v>
      </c>
      <c r="H171" s="140" t="s">
        <v>560</v>
      </c>
      <c r="I171" s="140" t="s">
        <v>561</v>
      </c>
    </row>
    <row r="172" spans="2:10" hidden="1" x14ac:dyDescent="0.35">
      <c r="B172" s="243" t="s">
        <v>607</v>
      </c>
      <c r="C172" s="140" t="s">
        <v>562</v>
      </c>
      <c r="E172" s="140" t="s">
        <v>563</v>
      </c>
      <c r="H172" s="140" t="s">
        <v>564</v>
      </c>
      <c r="I172" s="140" t="s">
        <v>565</v>
      </c>
    </row>
    <row r="173" spans="2:10" hidden="1" x14ac:dyDescent="0.35">
      <c r="B173" s="243" t="s">
        <v>608</v>
      </c>
      <c r="C173" s="140" t="s">
        <v>277</v>
      </c>
      <c r="E173" s="140" t="s">
        <v>566</v>
      </c>
      <c r="H173" s="140" t="s">
        <v>567</v>
      </c>
      <c r="I173" s="140" t="s">
        <v>568</v>
      </c>
    </row>
    <row r="174" spans="2:10" hidden="1" x14ac:dyDescent="0.35">
      <c r="B174" s="243" t="s">
        <v>609</v>
      </c>
      <c r="E174" s="140" t="s">
        <v>569</v>
      </c>
      <c r="H174" s="140" t="s">
        <v>570</v>
      </c>
      <c r="I174" s="140" t="s">
        <v>571</v>
      </c>
    </row>
    <row r="175" spans="2:10" hidden="1" x14ac:dyDescent="0.35">
      <c r="B175" s="243" t="s">
        <v>610</v>
      </c>
      <c r="E175" s="140" t="s">
        <v>572</v>
      </c>
      <c r="H175" s="140" t="s">
        <v>573</v>
      </c>
      <c r="I175" s="140" t="s">
        <v>574</v>
      </c>
    </row>
    <row r="176" spans="2:10" hidden="1" x14ac:dyDescent="0.35">
      <c r="B176" s="243" t="s">
        <v>611</v>
      </c>
      <c r="E176" s="140" t="s">
        <v>575</v>
      </c>
      <c r="H176" s="140" t="s">
        <v>576</v>
      </c>
      <c r="I176" s="140" t="s">
        <v>577</v>
      </c>
    </row>
    <row r="177" spans="2:9" hidden="1" x14ac:dyDescent="0.35">
      <c r="B177" s="243" t="s">
        <v>612</v>
      </c>
      <c r="H177" s="140" t="s">
        <v>578</v>
      </c>
      <c r="I177" s="140" t="s">
        <v>579</v>
      </c>
    </row>
    <row r="178" spans="2:9" hidden="1" x14ac:dyDescent="0.35">
      <c r="B178" s="243" t="s">
        <v>613</v>
      </c>
      <c r="H178" s="140" t="s">
        <v>580</v>
      </c>
    </row>
    <row r="179" spans="2:9" hidden="1" x14ac:dyDescent="0.35">
      <c r="B179" s="243" t="s">
        <v>614</v>
      </c>
      <c r="H179" s="140" t="s">
        <v>581</v>
      </c>
    </row>
    <row r="180" spans="2:9" hidden="1" x14ac:dyDescent="0.35">
      <c r="B180" s="243" t="s">
        <v>615</v>
      </c>
      <c r="H180" s="140" t="s">
        <v>582</v>
      </c>
    </row>
    <row r="181" spans="2:9" hidden="1" x14ac:dyDescent="0.35">
      <c r="B181" s="243" t="s">
        <v>616</v>
      </c>
      <c r="H181" s="140" t="s">
        <v>583</v>
      </c>
    </row>
    <row r="182" spans="2:9" hidden="1" x14ac:dyDescent="0.35">
      <c r="B182" s="243" t="s">
        <v>617</v>
      </c>
      <c r="D182" t="s">
        <v>584</v>
      </c>
      <c r="H182" s="140" t="s">
        <v>585</v>
      </c>
    </row>
    <row r="183" spans="2:9" hidden="1" x14ac:dyDescent="0.35">
      <c r="B183" s="243" t="s">
        <v>618</v>
      </c>
      <c r="D183" t="s">
        <v>586</v>
      </c>
      <c r="H183" s="140" t="s">
        <v>587</v>
      </c>
    </row>
    <row r="184" spans="2:9" hidden="1" x14ac:dyDescent="0.35">
      <c r="B184" s="243" t="s">
        <v>619</v>
      </c>
      <c r="D184" t="s">
        <v>588</v>
      </c>
      <c r="H184" s="140" t="s">
        <v>589</v>
      </c>
    </row>
    <row r="185" spans="2:9" hidden="1" x14ac:dyDescent="0.35">
      <c r="B185" s="243" t="s">
        <v>620</v>
      </c>
      <c r="D185" t="s">
        <v>586</v>
      </c>
      <c r="H185" s="140" t="s">
        <v>590</v>
      </c>
    </row>
    <row r="186" spans="2:9" hidden="1" x14ac:dyDescent="0.35">
      <c r="B186" s="243" t="s">
        <v>621</v>
      </c>
      <c r="D186" t="s">
        <v>591</v>
      </c>
    </row>
    <row r="187" spans="2:9" hidden="1" x14ac:dyDescent="0.35">
      <c r="B187" s="243" t="s">
        <v>622</v>
      </c>
      <c r="D187" t="s">
        <v>586</v>
      </c>
    </row>
    <row r="188" spans="2:9" hidden="1" x14ac:dyDescent="0.35">
      <c r="B188" s="243" t="s">
        <v>623</v>
      </c>
    </row>
    <row r="189" spans="2:9" hidden="1" x14ac:dyDescent="0.35">
      <c r="B189" s="243" t="s">
        <v>624</v>
      </c>
    </row>
    <row r="190" spans="2:9" hidden="1" x14ac:dyDescent="0.35">
      <c r="B190" s="243" t="s">
        <v>625</v>
      </c>
    </row>
    <row r="191" spans="2:9" hidden="1" x14ac:dyDescent="0.35">
      <c r="B191" s="243" t="s">
        <v>626</v>
      </c>
    </row>
    <row r="192" spans="2:9" hidden="1" x14ac:dyDescent="0.35">
      <c r="B192" s="243" t="s">
        <v>627</v>
      </c>
    </row>
    <row r="193" spans="2:2" hidden="1" x14ac:dyDescent="0.35">
      <c r="B193" s="243" t="s">
        <v>628</v>
      </c>
    </row>
    <row r="194" spans="2:2" hidden="1" x14ac:dyDescent="0.35">
      <c r="B194" s="243" t="s">
        <v>629</v>
      </c>
    </row>
    <row r="195" spans="2:2" hidden="1" x14ac:dyDescent="0.35">
      <c r="B195" s="243" t="s">
        <v>630</v>
      </c>
    </row>
    <row r="196" spans="2:2" hidden="1" x14ac:dyDescent="0.35">
      <c r="B196" s="243" t="s">
        <v>631</v>
      </c>
    </row>
    <row r="197" spans="2:2" hidden="1" x14ac:dyDescent="0.35">
      <c r="B197" s="243" t="s">
        <v>51</v>
      </c>
    </row>
    <row r="198" spans="2:2" hidden="1" x14ac:dyDescent="0.35">
      <c r="B198" s="243" t="s">
        <v>57</v>
      </c>
    </row>
    <row r="199" spans="2:2" hidden="1" x14ac:dyDescent="0.35">
      <c r="B199" s="243" t="s">
        <v>59</v>
      </c>
    </row>
    <row r="200" spans="2:2" hidden="1" x14ac:dyDescent="0.35">
      <c r="B200" s="243" t="s">
        <v>61</v>
      </c>
    </row>
    <row r="201" spans="2:2" hidden="1" x14ac:dyDescent="0.35">
      <c r="B201" s="243" t="s">
        <v>23</v>
      </c>
    </row>
    <row r="202" spans="2:2" hidden="1" x14ac:dyDescent="0.35">
      <c r="B202" s="243" t="s">
        <v>63</v>
      </c>
    </row>
    <row r="203" spans="2:2" hidden="1" x14ac:dyDescent="0.35">
      <c r="B203" s="243" t="s">
        <v>65</v>
      </c>
    </row>
    <row r="204" spans="2:2" hidden="1" x14ac:dyDescent="0.35">
      <c r="B204" s="243" t="s">
        <v>68</v>
      </c>
    </row>
    <row r="205" spans="2:2" hidden="1" x14ac:dyDescent="0.35">
      <c r="B205" s="243" t="s">
        <v>69</v>
      </c>
    </row>
    <row r="206" spans="2:2" hidden="1" x14ac:dyDescent="0.35">
      <c r="B206" s="243" t="s">
        <v>70</v>
      </c>
    </row>
    <row r="207" spans="2:2" hidden="1" x14ac:dyDescent="0.35">
      <c r="B207" s="243" t="s">
        <v>71</v>
      </c>
    </row>
    <row r="208" spans="2:2" hidden="1" x14ac:dyDescent="0.35">
      <c r="B208" s="243" t="s">
        <v>632</v>
      </c>
    </row>
    <row r="209" spans="2:2" hidden="1" x14ac:dyDescent="0.35">
      <c r="B209" s="243" t="s">
        <v>633</v>
      </c>
    </row>
    <row r="210" spans="2:2" hidden="1" x14ac:dyDescent="0.35">
      <c r="B210" s="243" t="s">
        <v>75</v>
      </c>
    </row>
    <row r="211" spans="2:2" hidden="1" x14ac:dyDescent="0.35">
      <c r="B211" s="243" t="s">
        <v>77</v>
      </c>
    </row>
    <row r="212" spans="2:2" hidden="1" x14ac:dyDescent="0.35">
      <c r="B212" s="243" t="s">
        <v>81</v>
      </c>
    </row>
    <row r="213" spans="2:2" hidden="1" x14ac:dyDescent="0.35">
      <c r="B213" s="243" t="s">
        <v>634</v>
      </c>
    </row>
    <row r="214" spans="2:2" hidden="1" x14ac:dyDescent="0.35">
      <c r="B214" s="243" t="s">
        <v>635</v>
      </c>
    </row>
    <row r="215" spans="2:2" hidden="1" x14ac:dyDescent="0.35">
      <c r="B215" s="243" t="s">
        <v>636</v>
      </c>
    </row>
    <row r="216" spans="2:2" hidden="1" x14ac:dyDescent="0.35">
      <c r="B216" s="243" t="s">
        <v>79</v>
      </c>
    </row>
    <row r="217" spans="2:2" hidden="1" x14ac:dyDescent="0.35">
      <c r="B217" s="243" t="s">
        <v>80</v>
      </c>
    </row>
    <row r="218" spans="2:2" hidden="1" x14ac:dyDescent="0.35">
      <c r="B218" s="243" t="s">
        <v>83</v>
      </c>
    </row>
    <row r="219" spans="2:2" hidden="1" x14ac:dyDescent="0.35">
      <c r="B219" s="243" t="s">
        <v>85</v>
      </c>
    </row>
    <row r="220" spans="2:2" hidden="1" x14ac:dyDescent="0.35">
      <c r="B220" s="243" t="s">
        <v>637</v>
      </c>
    </row>
    <row r="221" spans="2:2" hidden="1" x14ac:dyDescent="0.35">
      <c r="B221" s="243" t="s">
        <v>84</v>
      </c>
    </row>
    <row r="222" spans="2:2" hidden="1" x14ac:dyDescent="0.35">
      <c r="B222" s="243" t="s">
        <v>86</v>
      </c>
    </row>
    <row r="223" spans="2:2" hidden="1" x14ac:dyDescent="0.35">
      <c r="B223" s="243" t="s">
        <v>89</v>
      </c>
    </row>
    <row r="224" spans="2:2" hidden="1" x14ac:dyDescent="0.35">
      <c r="B224" s="243" t="s">
        <v>88</v>
      </c>
    </row>
    <row r="225" spans="2:2" hidden="1" x14ac:dyDescent="0.35">
      <c r="B225" s="243" t="s">
        <v>638</v>
      </c>
    </row>
    <row r="226" spans="2:2" hidden="1" x14ac:dyDescent="0.35">
      <c r="B226" s="243" t="s">
        <v>95</v>
      </c>
    </row>
    <row r="227" spans="2:2" hidden="1" x14ac:dyDescent="0.35">
      <c r="B227" s="243" t="s">
        <v>97</v>
      </c>
    </row>
    <row r="228" spans="2:2" hidden="1" x14ac:dyDescent="0.35">
      <c r="B228" s="243" t="s">
        <v>98</v>
      </c>
    </row>
    <row r="229" spans="2:2" hidden="1" x14ac:dyDescent="0.35">
      <c r="B229" s="243" t="s">
        <v>99</v>
      </c>
    </row>
    <row r="230" spans="2:2" hidden="1" x14ac:dyDescent="0.35">
      <c r="B230" s="243" t="s">
        <v>639</v>
      </c>
    </row>
    <row r="231" spans="2:2" hidden="1" x14ac:dyDescent="0.35">
      <c r="B231" s="243" t="s">
        <v>640</v>
      </c>
    </row>
    <row r="232" spans="2:2" hidden="1" x14ac:dyDescent="0.35">
      <c r="B232" s="243" t="s">
        <v>100</v>
      </c>
    </row>
    <row r="233" spans="2:2" hidden="1" x14ac:dyDescent="0.35">
      <c r="B233" s="243" t="s">
        <v>154</v>
      </c>
    </row>
    <row r="234" spans="2:2" hidden="1" x14ac:dyDescent="0.35">
      <c r="B234" s="243" t="s">
        <v>641</v>
      </c>
    </row>
    <row r="235" spans="2:2" ht="29" hidden="1" x14ac:dyDescent="0.35">
      <c r="B235" s="243" t="s">
        <v>642</v>
      </c>
    </row>
    <row r="236" spans="2:2" hidden="1" x14ac:dyDescent="0.35">
      <c r="B236" s="243" t="s">
        <v>105</v>
      </c>
    </row>
    <row r="237" spans="2:2" hidden="1" x14ac:dyDescent="0.35">
      <c r="B237" s="243" t="s">
        <v>107</v>
      </c>
    </row>
    <row r="238" spans="2:2" hidden="1" x14ac:dyDescent="0.35">
      <c r="B238" s="243" t="s">
        <v>643</v>
      </c>
    </row>
    <row r="239" spans="2:2" hidden="1" x14ac:dyDescent="0.35">
      <c r="B239" s="243" t="s">
        <v>155</v>
      </c>
    </row>
    <row r="240" spans="2:2" hidden="1" x14ac:dyDescent="0.35">
      <c r="B240" s="243" t="s">
        <v>172</v>
      </c>
    </row>
    <row r="241" spans="2:2" hidden="1" x14ac:dyDescent="0.35">
      <c r="B241" s="243" t="s">
        <v>106</v>
      </c>
    </row>
    <row r="242" spans="2:2" hidden="1" x14ac:dyDescent="0.35">
      <c r="B242" s="243" t="s">
        <v>110</v>
      </c>
    </row>
    <row r="243" spans="2:2" hidden="1" x14ac:dyDescent="0.35">
      <c r="B243" s="243" t="s">
        <v>104</v>
      </c>
    </row>
    <row r="244" spans="2:2" hidden="1" x14ac:dyDescent="0.35">
      <c r="B244" s="243" t="s">
        <v>126</v>
      </c>
    </row>
    <row r="245" spans="2:2" hidden="1" x14ac:dyDescent="0.35">
      <c r="B245" s="243" t="s">
        <v>644</v>
      </c>
    </row>
    <row r="246" spans="2:2" hidden="1" x14ac:dyDescent="0.35">
      <c r="B246" s="243" t="s">
        <v>112</v>
      </c>
    </row>
    <row r="247" spans="2:2" hidden="1" x14ac:dyDescent="0.35">
      <c r="B247" s="243" t="s">
        <v>115</v>
      </c>
    </row>
    <row r="248" spans="2:2" hidden="1" x14ac:dyDescent="0.35">
      <c r="B248" s="243" t="s">
        <v>121</v>
      </c>
    </row>
    <row r="249" spans="2:2" hidden="1" x14ac:dyDescent="0.35">
      <c r="B249" s="243" t="s">
        <v>118</v>
      </c>
    </row>
    <row r="250" spans="2:2" ht="29" hidden="1" x14ac:dyDescent="0.35">
      <c r="B250" s="243" t="s">
        <v>645</v>
      </c>
    </row>
    <row r="251" spans="2:2" hidden="1" x14ac:dyDescent="0.35">
      <c r="B251" s="243" t="s">
        <v>116</v>
      </c>
    </row>
    <row r="252" spans="2:2" hidden="1" x14ac:dyDescent="0.35">
      <c r="B252" s="243" t="s">
        <v>117</v>
      </c>
    </row>
    <row r="253" spans="2:2" hidden="1" x14ac:dyDescent="0.35">
      <c r="B253" s="243" t="s">
        <v>128</v>
      </c>
    </row>
    <row r="254" spans="2:2" hidden="1" x14ac:dyDescent="0.35">
      <c r="B254" s="243" t="s">
        <v>125</v>
      </c>
    </row>
    <row r="255" spans="2:2" hidden="1" x14ac:dyDescent="0.35">
      <c r="B255" s="243" t="s">
        <v>124</v>
      </c>
    </row>
    <row r="256" spans="2:2" hidden="1" x14ac:dyDescent="0.35">
      <c r="B256" s="243" t="s">
        <v>127</v>
      </c>
    </row>
    <row r="257" spans="2:2" hidden="1" x14ac:dyDescent="0.35">
      <c r="B257" s="243" t="s">
        <v>119</v>
      </c>
    </row>
    <row r="258" spans="2:2" hidden="1" x14ac:dyDescent="0.35">
      <c r="B258" s="243" t="s">
        <v>120</v>
      </c>
    </row>
    <row r="259" spans="2:2" hidden="1" x14ac:dyDescent="0.35">
      <c r="B259" s="243" t="s">
        <v>113</v>
      </c>
    </row>
    <row r="260" spans="2:2" hidden="1" x14ac:dyDescent="0.35">
      <c r="B260" s="243" t="s">
        <v>114</v>
      </c>
    </row>
    <row r="261" spans="2:2" hidden="1" x14ac:dyDescent="0.35">
      <c r="B261" s="243" t="s">
        <v>129</v>
      </c>
    </row>
    <row r="262" spans="2:2" hidden="1" x14ac:dyDescent="0.35">
      <c r="B262" s="243" t="s">
        <v>135</v>
      </c>
    </row>
    <row r="263" spans="2:2" hidden="1" x14ac:dyDescent="0.35">
      <c r="B263" s="243" t="s">
        <v>136</v>
      </c>
    </row>
    <row r="264" spans="2:2" hidden="1" x14ac:dyDescent="0.35">
      <c r="B264" s="243" t="s">
        <v>134</v>
      </c>
    </row>
    <row r="265" spans="2:2" hidden="1" x14ac:dyDescent="0.35">
      <c r="B265" s="243" t="s">
        <v>646</v>
      </c>
    </row>
    <row r="266" spans="2:2" hidden="1" x14ac:dyDescent="0.35">
      <c r="B266" s="243" t="s">
        <v>131</v>
      </c>
    </row>
    <row r="267" spans="2:2" hidden="1" x14ac:dyDescent="0.35">
      <c r="B267" s="243" t="s">
        <v>130</v>
      </c>
    </row>
    <row r="268" spans="2:2" hidden="1" x14ac:dyDescent="0.35">
      <c r="B268" s="243" t="s">
        <v>138</v>
      </c>
    </row>
    <row r="269" spans="2:2" hidden="1" x14ac:dyDescent="0.35">
      <c r="B269" s="243" t="s">
        <v>139</v>
      </c>
    </row>
    <row r="270" spans="2:2" hidden="1" x14ac:dyDescent="0.35">
      <c r="B270" s="243" t="s">
        <v>141</v>
      </c>
    </row>
    <row r="271" spans="2:2" hidden="1" x14ac:dyDescent="0.35">
      <c r="B271" s="243" t="s">
        <v>144</v>
      </c>
    </row>
    <row r="272" spans="2:2" hidden="1" x14ac:dyDescent="0.35">
      <c r="B272" s="243" t="s">
        <v>145</v>
      </c>
    </row>
    <row r="273" spans="2:2" hidden="1" x14ac:dyDescent="0.35">
      <c r="B273" s="243" t="s">
        <v>140</v>
      </c>
    </row>
    <row r="274" spans="2:2" hidden="1" x14ac:dyDescent="0.35">
      <c r="B274" s="243" t="s">
        <v>142</v>
      </c>
    </row>
    <row r="275" spans="2:2" hidden="1" x14ac:dyDescent="0.35">
      <c r="B275" s="243" t="s">
        <v>146</v>
      </c>
    </row>
    <row r="276" spans="2:2" hidden="1" x14ac:dyDescent="0.35">
      <c r="B276" s="243" t="s">
        <v>647</v>
      </c>
    </row>
    <row r="277" spans="2:2" hidden="1" x14ac:dyDescent="0.35">
      <c r="B277" s="243" t="s">
        <v>143</v>
      </c>
    </row>
    <row r="278" spans="2:2" hidden="1" x14ac:dyDescent="0.35">
      <c r="B278" s="243" t="s">
        <v>151</v>
      </c>
    </row>
    <row r="279" spans="2:2" hidden="1" x14ac:dyDescent="0.35">
      <c r="B279" s="243" t="s">
        <v>152</v>
      </c>
    </row>
    <row r="280" spans="2:2" hidden="1" x14ac:dyDescent="0.35">
      <c r="B280" s="243" t="s">
        <v>153</v>
      </c>
    </row>
    <row r="281" spans="2:2" hidden="1" x14ac:dyDescent="0.35">
      <c r="B281" s="243" t="s">
        <v>160</v>
      </c>
    </row>
    <row r="282" spans="2:2" hidden="1" x14ac:dyDescent="0.35">
      <c r="B282" s="243" t="s">
        <v>173</v>
      </c>
    </row>
    <row r="283" spans="2:2" hidden="1" x14ac:dyDescent="0.35">
      <c r="B283" s="243" t="s">
        <v>161</v>
      </c>
    </row>
    <row r="284" spans="2:2" hidden="1" x14ac:dyDescent="0.35">
      <c r="B284" s="243" t="s">
        <v>168</v>
      </c>
    </row>
    <row r="285" spans="2:2" hidden="1" x14ac:dyDescent="0.35">
      <c r="B285" s="243" t="s">
        <v>164</v>
      </c>
    </row>
    <row r="286" spans="2:2" hidden="1" x14ac:dyDescent="0.35">
      <c r="B286" s="243" t="s">
        <v>66</v>
      </c>
    </row>
    <row r="287" spans="2:2" hidden="1" x14ac:dyDescent="0.35">
      <c r="B287" s="243" t="s">
        <v>158</v>
      </c>
    </row>
    <row r="288" spans="2:2" hidden="1" x14ac:dyDescent="0.35">
      <c r="B288" s="243" t="s">
        <v>162</v>
      </c>
    </row>
    <row r="289" spans="2:2" hidden="1" x14ac:dyDescent="0.35">
      <c r="B289" s="243" t="s">
        <v>159</v>
      </c>
    </row>
    <row r="290" spans="2:2" hidden="1" x14ac:dyDescent="0.35">
      <c r="B290" s="243" t="s">
        <v>174</v>
      </c>
    </row>
    <row r="291" spans="2:2" hidden="1" x14ac:dyDescent="0.35">
      <c r="B291" s="243" t="s">
        <v>648</v>
      </c>
    </row>
    <row r="292" spans="2:2" hidden="1" x14ac:dyDescent="0.35">
      <c r="B292" s="243" t="s">
        <v>167</v>
      </c>
    </row>
    <row r="293" spans="2:2" hidden="1" x14ac:dyDescent="0.35">
      <c r="B293" s="243" t="s">
        <v>175</v>
      </c>
    </row>
    <row r="294" spans="2:2" hidden="1" x14ac:dyDescent="0.35">
      <c r="B294" s="243" t="s">
        <v>163</v>
      </c>
    </row>
    <row r="295" spans="2:2" hidden="1" x14ac:dyDescent="0.35">
      <c r="B295" s="243" t="s">
        <v>178</v>
      </c>
    </row>
    <row r="296" spans="2:2" hidden="1" x14ac:dyDescent="0.35">
      <c r="B296" s="243" t="s">
        <v>649</v>
      </c>
    </row>
    <row r="297" spans="2:2" hidden="1" x14ac:dyDescent="0.35">
      <c r="B297" s="243" t="s">
        <v>183</v>
      </c>
    </row>
    <row r="298" spans="2:2" hidden="1" x14ac:dyDescent="0.35">
      <c r="B298" s="243" t="s">
        <v>180</v>
      </c>
    </row>
    <row r="299" spans="2:2" hidden="1" x14ac:dyDescent="0.35">
      <c r="B299" s="243" t="s">
        <v>179</v>
      </c>
    </row>
    <row r="300" spans="2:2" hidden="1" x14ac:dyDescent="0.35">
      <c r="B300" s="243" t="s">
        <v>188</v>
      </c>
    </row>
    <row r="301" spans="2:2" hidden="1" x14ac:dyDescent="0.35">
      <c r="B301" s="243" t="s">
        <v>184</v>
      </c>
    </row>
    <row r="302" spans="2:2" hidden="1" x14ac:dyDescent="0.35">
      <c r="B302" s="243" t="s">
        <v>185</v>
      </c>
    </row>
    <row r="303" spans="2:2" hidden="1" x14ac:dyDescent="0.35">
      <c r="B303" s="243" t="s">
        <v>186</v>
      </c>
    </row>
    <row r="304" spans="2:2" hidden="1" x14ac:dyDescent="0.35">
      <c r="B304" s="243" t="s">
        <v>187</v>
      </c>
    </row>
    <row r="305" spans="2:2" hidden="1" x14ac:dyDescent="0.35">
      <c r="B305" s="243" t="s">
        <v>189</v>
      </c>
    </row>
    <row r="306" spans="2:2" hidden="1" x14ac:dyDescent="0.35">
      <c r="B306" s="243" t="s">
        <v>650</v>
      </c>
    </row>
    <row r="307" spans="2:2" hidden="1" x14ac:dyDescent="0.35">
      <c r="B307" s="243" t="s">
        <v>190</v>
      </c>
    </row>
    <row r="308" spans="2:2" hidden="1" x14ac:dyDescent="0.35">
      <c r="B308" s="243" t="s">
        <v>191</v>
      </c>
    </row>
    <row r="309" spans="2:2" hidden="1" x14ac:dyDescent="0.35">
      <c r="B309" s="243" t="s">
        <v>196</v>
      </c>
    </row>
    <row r="310" spans="2:2" hidden="1" x14ac:dyDescent="0.35">
      <c r="B310" s="243" t="s">
        <v>197</v>
      </c>
    </row>
    <row r="311" spans="2:2" ht="29" hidden="1" x14ac:dyDescent="0.35">
      <c r="B311" s="243" t="s">
        <v>156</v>
      </c>
    </row>
    <row r="312" spans="2:2" hidden="1" x14ac:dyDescent="0.35">
      <c r="B312" s="243" t="s">
        <v>651</v>
      </c>
    </row>
    <row r="313" spans="2:2" hidden="1" x14ac:dyDescent="0.35">
      <c r="B313" s="243" t="s">
        <v>652</v>
      </c>
    </row>
    <row r="314" spans="2:2" hidden="1" x14ac:dyDescent="0.35">
      <c r="B314" s="243" t="s">
        <v>198</v>
      </c>
    </row>
    <row r="315" spans="2:2" hidden="1" x14ac:dyDescent="0.35">
      <c r="B315" s="243" t="s">
        <v>157</v>
      </c>
    </row>
    <row r="316" spans="2:2" hidden="1" x14ac:dyDescent="0.35">
      <c r="B316" s="243" t="s">
        <v>653</v>
      </c>
    </row>
    <row r="317" spans="2:2" hidden="1" x14ac:dyDescent="0.35">
      <c r="B317" s="243" t="s">
        <v>170</v>
      </c>
    </row>
    <row r="318" spans="2:2" hidden="1" x14ac:dyDescent="0.35">
      <c r="B318" s="243" t="s">
        <v>202</v>
      </c>
    </row>
    <row r="319" spans="2:2" hidden="1" x14ac:dyDescent="0.35">
      <c r="B319" s="243" t="s">
        <v>203</v>
      </c>
    </row>
    <row r="320" spans="2:2" hidden="1" x14ac:dyDescent="0.35">
      <c r="B320" s="243" t="s">
        <v>182</v>
      </c>
    </row>
    <row r="321" hidden="1" x14ac:dyDescent="0.35"/>
  </sheetData>
  <dataConsolidate/>
  <mergeCells count="352">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Q113 M113 I113" xr:uid="{00000000-0002-0000-0700-000001000000}">
      <formula1>$L$140:$L$146</formula1>
    </dataValidation>
    <dataValidation type="whole" allowBlank="1" showInputMessage="1" showErrorMessage="1" error="Please enter a number here" prompt="Enter No. of development strategies" sqref="D129 H129 L129 P129" xr:uid="{00000000-0002-0000-0700-000002000000}">
      <formula1>0</formula1>
      <formula2>999999999</formula2>
    </dataValidation>
    <dataValidation type="whole" allowBlank="1" showInputMessage="1" showErrorMessage="1" error="Please enter a number" prompt="Enter No. of policy introduced or adjusted" sqref="D127 H127 L127 P127"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05000000}">
      <formula1>0</formula1>
      <formula2>999999999999</formula2>
    </dataValidation>
    <dataValidation type="whole" allowBlank="1" showInputMessage="1" showErrorMessage="1" prompt="Enter number of assets" sqref="D113 P113 L113 H113" xr:uid="{00000000-0002-0000-07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08000000}">
      <formula1>0</formula1>
    </dataValidation>
    <dataValidation type="whole" allowBlank="1" showInputMessage="1" showErrorMessage="1" error="Please enter a number here" prompt="Please enter a number" sqref="D78:D83 H78:H83 L78:L83 P78:P83" xr:uid="{00000000-0002-0000-07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700-000010000000}">
      <formula1>$K$139:$K$153</formula1>
    </dataValidation>
    <dataValidation type="list" allowBlank="1" showInputMessage="1" showErrorMessage="1" prompt="Please select the alternate source" sqref="G111 S111 S109 S107 S105 O109 O107 O105 K109 K107 K105 G109 G107 K111 G105 O111" xr:uid="{00000000-0002-0000-0700-000011000000}">
      <formula1>$K$139:$K$153</formula1>
    </dataValidation>
    <dataValidation type="list" allowBlank="1" showInputMessage="1" showErrorMessage="1" prompt="Select % increase in income level" sqref="F111 R111 R109 R107 R105 N109 N107 N105 J109 J107 J105 F109 F107 J111 F105 N111" xr:uid="{00000000-0002-0000-07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14000000}">
      <formula1>$C$160:$C$163</formula1>
    </dataValidation>
    <dataValidation type="list" allowBlank="1" showInputMessage="1" showErrorMessage="1" prompt="Select targeted asset" sqref="E71:E76 I71:I76 M71:M76 Q71:Q76" xr:uid="{00000000-0002-0000-07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$D$163:$D$166</formula1>
    </dataValidation>
    <dataValidation type="list" allowBlank="1" showInputMessage="1" showErrorMessage="1" prompt="Select status" sqref="O38 S38 S36 S34 S32 S30 O36 O34 O32 O30 K36 K34 K32 K30 G38 G34 G32 G30 G36 K38" xr:uid="{00000000-0002-0000-0700-000017000000}">
      <formula1>$E$163:$E$165</formula1>
    </dataValidation>
    <dataValidation type="list" allowBlank="1" showInputMessage="1" showErrorMessage="1" sqref="E142:E143" xr:uid="{00000000-0002-0000-0700-000018000000}">
      <formula1>$D$16:$D$18</formula1>
    </dataValidation>
    <dataValidation type="list" allowBlank="1" showInputMessage="1" showErrorMessage="1" prompt="Select effectiveness" sqref="G129 S129 O129 K129" xr:uid="{00000000-0002-0000-0700-000019000000}">
      <formula1>$K$155:$K$159</formula1>
    </dataValidation>
    <dataValidation type="list" allowBlank="1" showInputMessage="1" showErrorMessage="1" prompt="Select a sector" sqref="F63:G63 R63:S63 N63:O63 J63:K63" xr:uid="{00000000-0002-0000-07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700-00001D000000}">
      <formula1>0</formula1>
      <formula2>100</formula2>
    </dataValidation>
    <dataValidation type="list" allowBlank="1" showInputMessage="1" showErrorMessage="1" prompt="Select type of policy" sqref="S127 K127 O127" xr:uid="{00000000-0002-0000-0700-00001E000000}">
      <formula1>policy</formula1>
    </dataValidation>
    <dataValidation type="list" allowBlank="1" showInputMessage="1" showErrorMessage="1" prompt="Select income source" sqref="Q115 Q119 Q121 Q117" xr:uid="{00000000-0002-0000-0700-00001F000000}">
      <formula1>incomesource</formula1>
    </dataValidation>
    <dataValidation type="list" allowBlank="1" showInputMessage="1" showErrorMessage="1" prompt="Select the effectiveness of protection/rehabilitation" sqref="S98 S92 S95 S89" xr:uid="{00000000-0002-0000-0700-000020000000}">
      <formula1>effectiveness</formula1>
    </dataValidation>
    <dataValidation type="list" allowBlank="1" showInputMessage="1" showErrorMessage="1" prompt="Select programme/sector" sqref="F87 R87 N87 J87" xr:uid="{00000000-0002-0000-0700-000021000000}">
      <formula1>$J$146:$J$154</formula1>
    </dataValidation>
    <dataValidation type="list" allowBlank="1" showInputMessage="1" showErrorMessage="1" prompt="Select level of improvements" sqref="I87 M87 Q87" xr:uid="{00000000-0002-0000-0700-000022000000}">
      <formula1>effectiveness</formula1>
    </dataValidation>
    <dataValidation type="list" allowBlank="1" showInputMessage="1" showErrorMessage="1" prompt="Select changes in asset" sqref="F71:G76 R71:S76 N71:O76 J71:K76" xr:uid="{00000000-0002-0000-0700-000023000000}">
      <formula1>$I$155:$I$159</formula1>
    </dataValidation>
    <dataValidation type="list" allowBlank="1" showInputMessage="1" showErrorMessage="1" prompt="Select response level" sqref="F69 R69 N69 J69" xr:uid="{00000000-0002-0000-0700-000024000000}">
      <formula1>$H$155:$H$159</formula1>
    </dataValidation>
    <dataValidation type="list" allowBlank="1" showInputMessage="1" showErrorMessage="1" prompt="Select geographical scale" sqref="E69 Q69 M69 I69" xr:uid="{00000000-0002-0000-07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700-000026000000}">
      <formula1>$J$146:$J$154</formula1>
    </dataValidation>
    <dataValidation type="list" allowBlank="1" showInputMessage="1" showErrorMessage="1" prompt="Select level of awarness" sqref="F65:G65 R65:S65 N65:O65 J65:K65" xr:uid="{00000000-0002-0000-0700-000027000000}">
      <formula1>$G$155:$G$159</formula1>
    </dataValidation>
    <dataValidation type="list" allowBlank="1" showInputMessage="1" showErrorMessage="1" prompt="Select scale" sqref="G59 S59 K59 O59" xr:uid="{00000000-0002-0000-07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29000000}">
      <formula1>$D$151:$D$153</formula1>
    </dataValidation>
    <dataValidation type="list" allowBlank="1" showInputMessage="1" showErrorMessage="1" prompt="Select capacity level" sqref="G54 S54 K54 O54" xr:uid="{00000000-0002-0000-07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700-00002B000000}">
      <formula1>$J$146:$J$154</formula1>
    </dataValidation>
    <dataValidation type="list" allowBlank="1" showInputMessage="1" showErrorMessage="1" sqref="I126 O112 K77 I77 G77 K126 M126 Q77 S77 E126 O126 F112 G126 S112 O77 M77 K112 S126 Q126" xr:uid="{00000000-0002-0000-0700-00002C000000}">
      <formula1>group</formula1>
    </dataValidation>
    <dataValidation type="list" allowBlank="1" showInputMessage="1" showErrorMessage="1" sqref="B66" xr:uid="{00000000-0002-0000-07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7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30000000}">
      <formula1>$D$135:$D$142</formula1>
    </dataValidation>
    <dataValidation type="list" allowBlank="1" showInputMessage="1" showErrorMessage="1" prompt="Select type" sqref="F57:G57 P59 L59 H59 D59 R57:S57 N57:O57 J57:K57" xr:uid="{00000000-0002-0000-0700-000031000000}">
      <formula1>$D$147:$D$149</formula1>
    </dataValidation>
    <dataValidation type="list" allowBlank="1" showInputMessage="1" showErrorMessage="1" sqref="E78:F83 I78:J83 M78:N83 Q78:R83" xr:uid="{00000000-0002-0000-0700-000032000000}">
      <formula1>type1</formula1>
    </dataValidation>
    <dataValidation type="list" allowBlank="1" showInputMessage="1" showErrorMessage="1" prompt="Select level of improvements" sqref="D87:E87 P87 L87 H87" xr:uid="{00000000-0002-0000-0700-000033000000}">
      <formula1>$K$155:$K$159</formula1>
    </dataValidation>
    <dataValidation type="list" allowBlank="1" showInputMessage="1" showErrorMessage="1" prompt="Select type" sqref="G87 O87 S87 K87" xr:uid="{00000000-0002-0000-07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700-000036000000}">
      <formula1>$H$150:$H$154</formula1>
    </dataValidation>
    <dataValidation type="list" allowBlank="1" showInputMessage="1" showErrorMessage="1" prompt="Select adaptation strategy" sqref="G113 S113 O113 K113" xr:uid="{00000000-0002-0000-0700-000037000000}">
      <formula1>$I$161:$I$177</formula1>
    </dataValidation>
    <dataValidation type="list" allowBlank="1" showInputMessage="1" showErrorMessage="1" prompt="Select integration level" sqref="D125:S125" xr:uid="{00000000-0002-0000-0700-000038000000}">
      <formula1>$H$143:$H$147</formula1>
    </dataValidation>
    <dataValidation type="list" allowBlank="1" showInputMessage="1" showErrorMessage="1" prompt="Select state of enforcement" sqref="E129:F129 Q129:R129 M129:N129 I129:J129" xr:uid="{00000000-0002-0000-0700-000039000000}">
      <formula1>$I$136:$I$140</formula1>
    </dataValidation>
    <dataValidation type="list" allowBlank="1" showInputMessage="1" showErrorMessage="1" error="Please select the from the drop-down list_x000a_" prompt="Please select from the drop-down list" sqref="C17" xr:uid="{00000000-0002-0000-0700-00003A000000}">
      <formula1>$J$147:$J$154</formula1>
    </dataValidation>
    <dataValidation type="list" allowBlank="1" showInputMessage="1" showErrorMessage="1" error="Please select from the drop-down list" prompt="Please select from the drop-down list" sqref="C14" xr:uid="{00000000-0002-0000-0700-00003B000000}">
      <formula1>$C$156:$C$158</formula1>
    </dataValidation>
    <dataValidation type="list" allowBlank="1" showInputMessage="1" showErrorMessage="1" error="Select from the drop-down list" prompt="Select from the drop-down list" sqref="C16" xr:uid="{00000000-0002-0000-0700-00003C000000}">
      <formula1>$B$156:$B$159</formula1>
    </dataValidation>
    <dataValidation type="list" allowBlank="1" showInputMessage="1" showErrorMessage="1" error="Select from the drop-down list" prompt="Select from the drop-down list" sqref="C15" xr:uid="{00000000-0002-0000-0700-00003D000000}">
      <formula1>$B$162:$B$320</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G27:G28 K27:K28 O27:O28 S27:S28" xr:uid="{00000000-0002-0000-0700-000040000000}">
      <formula1>$K$155:$K$159</formula1>
    </dataValidation>
  </dataValidations>
  <pageMargins left="0.7" right="0.7" top="0.75" bottom="0.75" header="0.3" footer="0.3"/>
  <pageSetup paperSize="8" scale="36"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B1:X321"/>
  <sheetViews>
    <sheetView showGridLines="0" topLeftCell="A22" zoomScale="80" zoomScaleNormal="80" workbookViewId="0">
      <pane xSplit="3" topLeftCell="D1" activePane="topRight" state="frozen"/>
      <selection activeCell="D71" sqref="D71"/>
      <selection pane="topRight" activeCell="E10" sqref="E10"/>
    </sheetView>
  </sheetViews>
  <sheetFormatPr defaultColWidth="9.08984375" defaultRowHeight="14.5" outlineLevelRow="1" x14ac:dyDescent="0.35"/>
  <cols>
    <col min="1" max="1" width="3" style="140" customWidth="1"/>
    <col min="2" max="2" width="31.453125" style="140" customWidth="1"/>
    <col min="3" max="3" width="107.6328125" style="258" customWidth="1"/>
    <col min="4" max="4" width="20.453125" style="234" customWidth="1"/>
    <col min="5" max="7" width="20.453125" style="140" customWidth="1"/>
    <col min="8" max="8" width="25.08984375" style="140" customWidth="1"/>
    <col min="9" max="11" width="20.453125" style="140" customWidth="1"/>
    <col min="12" max="12" width="23.6328125" style="140" customWidth="1"/>
    <col min="13" max="15" width="21.81640625" style="140" customWidth="1"/>
    <col min="16" max="19" width="20.453125" style="140" customWidth="1"/>
    <col min="20" max="20" width="27.54296875" style="140" customWidth="1"/>
    <col min="21" max="16384" width="9.08984375" style="140"/>
  </cols>
  <sheetData>
    <row r="1" spans="2:19" ht="15" thickBot="1" x14ac:dyDescent="0.4"/>
    <row r="2" spans="2:19" ht="26" x14ac:dyDescent="0.35">
      <c r="B2" s="89"/>
      <c r="C2" s="814"/>
      <c r="D2" s="814"/>
      <c r="E2" s="814"/>
      <c r="F2" s="814"/>
      <c r="G2" s="814"/>
      <c r="H2" s="83"/>
      <c r="I2" s="83"/>
      <c r="J2" s="83"/>
      <c r="K2" s="83"/>
      <c r="L2" s="83"/>
      <c r="M2" s="83"/>
      <c r="N2" s="83"/>
      <c r="O2" s="83"/>
      <c r="P2" s="83"/>
      <c r="Q2" s="83"/>
      <c r="R2" s="83"/>
      <c r="S2" s="84"/>
    </row>
    <row r="3" spans="2:19" ht="26" x14ac:dyDescent="0.35">
      <c r="B3" s="90"/>
      <c r="C3" s="820" t="s">
        <v>281</v>
      </c>
      <c r="D3" s="821"/>
      <c r="E3" s="821"/>
      <c r="F3" s="821"/>
      <c r="G3" s="822"/>
      <c r="H3" s="86"/>
      <c r="I3" s="86"/>
      <c r="J3" s="86"/>
      <c r="K3" s="86"/>
      <c r="L3" s="86"/>
      <c r="M3" s="86"/>
      <c r="N3" s="86"/>
      <c r="O3" s="86"/>
      <c r="P3" s="86"/>
      <c r="Q3" s="86"/>
      <c r="R3" s="86"/>
      <c r="S3" s="88"/>
    </row>
    <row r="4" spans="2:19" ht="26" x14ac:dyDescent="0.35">
      <c r="B4" s="90"/>
      <c r="C4" s="259"/>
      <c r="D4" s="266"/>
      <c r="E4" s="91"/>
      <c r="F4" s="91"/>
      <c r="G4" s="91"/>
      <c r="H4" s="86"/>
      <c r="I4" s="86"/>
      <c r="J4" s="86"/>
      <c r="K4" s="86"/>
      <c r="L4" s="86"/>
      <c r="M4" s="86"/>
      <c r="N4" s="86"/>
      <c r="O4" s="86"/>
      <c r="P4" s="86"/>
      <c r="Q4" s="86"/>
      <c r="R4" s="86"/>
      <c r="S4" s="88"/>
    </row>
    <row r="5" spans="2:19" ht="15" thickBot="1" x14ac:dyDescent="0.4">
      <c r="B5" s="85"/>
      <c r="C5" s="260"/>
      <c r="D5" s="267"/>
      <c r="E5" s="86"/>
      <c r="F5" s="86"/>
      <c r="G5" s="86"/>
      <c r="H5" s="86"/>
      <c r="I5" s="86"/>
      <c r="J5" s="86"/>
      <c r="K5" s="86"/>
      <c r="L5" s="86"/>
      <c r="M5" s="86"/>
      <c r="N5" s="86"/>
      <c r="O5" s="86"/>
      <c r="P5" s="86"/>
      <c r="Q5" s="86"/>
      <c r="R5" s="86"/>
      <c r="S5" s="88"/>
    </row>
    <row r="6" spans="2:19" ht="55.5" customHeight="1" thickBot="1" x14ac:dyDescent="0.4">
      <c r="B6" s="815" t="s">
        <v>592</v>
      </c>
      <c r="C6" s="816"/>
      <c r="D6" s="816"/>
      <c r="E6" s="816"/>
      <c r="F6" s="816"/>
      <c r="G6" s="816"/>
      <c r="H6" s="235"/>
      <c r="I6" s="235"/>
      <c r="J6" s="235"/>
      <c r="K6" s="235"/>
      <c r="L6" s="235"/>
      <c r="M6" s="235"/>
      <c r="N6" s="235"/>
      <c r="O6" s="235"/>
      <c r="P6" s="235"/>
      <c r="Q6" s="235"/>
      <c r="R6" s="235"/>
      <c r="S6" s="236"/>
    </row>
    <row r="7" spans="2:19" ht="15.75" customHeight="1" x14ac:dyDescent="0.35">
      <c r="B7" s="815" t="s">
        <v>654</v>
      </c>
      <c r="C7" s="817"/>
      <c r="D7" s="817"/>
      <c r="E7" s="817"/>
      <c r="F7" s="817"/>
      <c r="G7" s="817"/>
      <c r="H7" s="235"/>
      <c r="I7" s="235"/>
      <c r="J7" s="235"/>
      <c r="K7" s="235"/>
      <c r="L7" s="235"/>
      <c r="M7" s="235"/>
      <c r="N7" s="235"/>
      <c r="O7" s="235"/>
      <c r="P7" s="235"/>
      <c r="Q7" s="235"/>
      <c r="R7" s="235"/>
      <c r="S7" s="236"/>
    </row>
    <row r="8" spans="2:19" ht="15.75" customHeight="1" thickBot="1" x14ac:dyDescent="0.4">
      <c r="B8" s="818" t="s">
        <v>236</v>
      </c>
      <c r="C8" s="819"/>
      <c r="D8" s="819"/>
      <c r="E8" s="819"/>
      <c r="F8" s="819"/>
      <c r="G8" s="819"/>
      <c r="H8" s="237"/>
      <c r="I8" s="237"/>
      <c r="J8" s="237"/>
      <c r="K8" s="237"/>
      <c r="L8" s="237"/>
      <c r="M8" s="237"/>
      <c r="N8" s="237"/>
      <c r="O8" s="237"/>
      <c r="P8" s="237"/>
      <c r="Q8" s="237"/>
      <c r="R8" s="237"/>
      <c r="S8" s="238"/>
    </row>
    <row r="10" spans="2:19" ht="21" x14ac:dyDescent="0.5">
      <c r="B10" s="722" t="s">
        <v>305</v>
      </c>
      <c r="C10" s="722"/>
    </row>
    <row r="11" spans="2:19" ht="15" thickBot="1" x14ac:dyDescent="0.4"/>
    <row r="12" spans="2:19" ht="15" customHeight="1" thickBot="1" x14ac:dyDescent="0.4">
      <c r="B12" s="241" t="s">
        <v>306</v>
      </c>
      <c r="C12" s="261"/>
    </row>
    <row r="13" spans="2:19" ht="15.75" customHeight="1" thickBot="1" x14ac:dyDescent="0.4">
      <c r="B13" s="241" t="s">
        <v>273</v>
      </c>
      <c r="C13" s="261" t="s">
        <v>751</v>
      </c>
    </row>
    <row r="14" spans="2:19" ht="15.75" customHeight="1" thickBot="1" x14ac:dyDescent="0.4">
      <c r="B14" s="241" t="s">
        <v>655</v>
      </c>
      <c r="C14" s="261" t="s">
        <v>595</v>
      </c>
    </row>
    <row r="15" spans="2:19" ht="15.75" customHeight="1" thickBot="1" x14ac:dyDescent="0.4">
      <c r="B15" s="241" t="s">
        <v>307</v>
      </c>
      <c r="C15" s="261" t="s">
        <v>126</v>
      </c>
    </row>
    <row r="16" spans="2:19" ht="19.5" customHeight="1" thickBot="1" x14ac:dyDescent="0.4">
      <c r="B16" s="241" t="s">
        <v>308</v>
      </c>
      <c r="C16" s="261" t="s">
        <v>598</v>
      </c>
      <c r="E16" s="928"/>
      <c r="F16" s="928"/>
      <c r="G16" s="928"/>
      <c r="H16" s="928"/>
      <c r="I16" s="928"/>
      <c r="J16" s="928"/>
    </row>
    <row r="17" spans="2:24" ht="15" thickBot="1" x14ac:dyDescent="0.4">
      <c r="B17" s="241" t="s">
        <v>309</v>
      </c>
      <c r="C17" s="261" t="s">
        <v>430</v>
      </c>
      <c r="E17" s="928"/>
      <c r="F17" s="928"/>
      <c r="G17" s="928"/>
      <c r="H17" s="928"/>
      <c r="I17" s="928"/>
      <c r="J17" s="928"/>
    </row>
    <row r="18" spans="2:24" ht="15" thickBot="1" x14ac:dyDescent="0.4"/>
    <row r="19" spans="2:24" ht="21.75" customHeight="1" thickBot="1" x14ac:dyDescent="0.4">
      <c r="D19" s="723" t="s">
        <v>310</v>
      </c>
      <c r="E19" s="724"/>
      <c r="F19" s="724"/>
      <c r="G19" s="725"/>
      <c r="H19" s="723" t="s">
        <v>311</v>
      </c>
      <c r="I19" s="724"/>
      <c r="J19" s="724"/>
      <c r="K19" s="725"/>
      <c r="L19" s="922" t="s">
        <v>312</v>
      </c>
      <c r="M19" s="923"/>
      <c r="N19" s="923"/>
      <c r="O19" s="924"/>
      <c r="P19" s="724" t="s">
        <v>313</v>
      </c>
      <c r="Q19" s="724"/>
      <c r="R19" s="724"/>
      <c r="S19" s="725"/>
    </row>
    <row r="20" spans="2:24" ht="45" customHeight="1" thickBot="1" x14ac:dyDescent="0.4">
      <c r="B20" s="726" t="s">
        <v>314</v>
      </c>
      <c r="C20" s="925" t="s">
        <v>722</v>
      </c>
      <c r="D20" s="268"/>
      <c r="E20" s="143" t="s">
        <v>316</v>
      </c>
      <c r="F20" s="144" t="s">
        <v>317</v>
      </c>
      <c r="G20" s="374" t="s">
        <v>318</v>
      </c>
      <c r="H20" s="385"/>
      <c r="I20" s="143" t="s">
        <v>316</v>
      </c>
      <c r="J20" s="144" t="s">
        <v>317</v>
      </c>
      <c r="K20" s="145" t="s">
        <v>318</v>
      </c>
      <c r="L20" s="385"/>
      <c r="M20" s="143" t="s">
        <v>316</v>
      </c>
      <c r="N20" s="144" t="s">
        <v>317</v>
      </c>
      <c r="O20" s="145" t="s">
        <v>318</v>
      </c>
      <c r="P20" s="380"/>
      <c r="Q20" s="143" t="s">
        <v>316</v>
      </c>
      <c r="R20" s="144" t="s">
        <v>317</v>
      </c>
      <c r="S20" s="145" t="s">
        <v>318</v>
      </c>
    </row>
    <row r="21" spans="2:24" ht="40.5" customHeight="1" x14ac:dyDescent="0.35">
      <c r="B21" s="727"/>
      <c r="C21" s="926"/>
      <c r="D21" s="269" t="s">
        <v>319</v>
      </c>
      <c r="E21" s="147">
        <v>0</v>
      </c>
      <c r="F21" s="148"/>
      <c r="G21" s="375"/>
      <c r="H21" s="386" t="s">
        <v>319</v>
      </c>
      <c r="I21" s="476">
        <v>40</v>
      </c>
      <c r="J21" s="291"/>
      <c r="K21" s="153"/>
      <c r="L21" s="386" t="s">
        <v>319</v>
      </c>
      <c r="M21" s="291"/>
      <c r="N21" s="152"/>
      <c r="O21" s="153"/>
      <c r="P21" s="150" t="s">
        <v>319</v>
      </c>
      <c r="Q21" s="291"/>
      <c r="R21" s="152"/>
      <c r="S21" s="153"/>
    </row>
    <row r="22" spans="2:24" ht="39.75" customHeight="1" x14ac:dyDescent="0.35">
      <c r="B22" s="727"/>
      <c r="C22" s="926"/>
      <c r="D22" s="265" t="s">
        <v>320</v>
      </c>
      <c r="E22" s="399"/>
      <c r="F22" s="155"/>
      <c r="G22" s="376"/>
      <c r="H22" s="387" t="s">
        <v>320</v>
      </c>
      <c r="I22" s="475">
        <v>0.5</v>
      </c>
      <c r="J22" s="158"/>
      <c r="K22" s="159"/>
      <c r="L22" s="387" t="s">
        <v>320</v>
      </c>
      <c r="M22" s="158"/>
      <c r="N22" s="158"/>
      <c r="O22" s="159"/>
      <c r="P22" s="157" t="s">
        <v>320</v>
      </c>
      <c r="Q22" s="158"/>
      <c r="R22" s="158"/>
      <c r="S22" s="159"/>
    </row>
    <row r="23" spans="2:24" ht="37.5" customHeight="1" x14ac:dyDescent="0.35">
      <c r="B23" s="728"/>
      <c r="C23" s="927"/>
      <c r="D23" s="265" t="s">
        <v>321</v>
      </c>
      <c r="E23" s="155"/>
      <c r="F23" s="155"/>
      <c r="G23" s="376"/>
      <c r="H23" s="387" t="s">
        <v>321</v>
      </c>
      <c r="I23" s="158"/>
      <c r="J23" s="158"/>
      <c r="K23" s="159"/>
      <c r="L23" s="387" t="s">
        <v>321</v>
      </c>
      <c r="M23" s="158"/>
      <c r="N23" s="158"/>
      <c r="O23" s="159"/>
      <c r="P23" s="157" t="s">
        <v>321</v>
      </c>
      <c r="Q23" s="158"/>
      <c r="R23" s="158"/>
      <c r="S23" s="159"/>
    </row>
    <row r="24" spans="2:24" x14ac:dyDescent="0.35">
      <c r="B24" s="160"/>
      <c r="C24" s="262"/>
      <c r="D24" s="262"/>
      <c r="E24" s="262"/>
      <c r="F24" s="262"/>
      <c r="G24" s="262"/>
      <c r="H24" s="262"/>
      <c r="I24" s="262"/>
      <c r="J24" s="262"/>
      <c r="K24" s="262"/>
      <c r="L24" s="262"/>
      <c r="M24" s="262"/>
      <c r="N24" s="262"/>
      <c r="O24" s="262"/>
      <c r="P24" s="262"/>
      <c r="Q24" s="262"/>
      <c r="R24" s="262"/>
      <c r="S24" s="262"/>
      <c r="T24" s="262"/>
      <c r="U24" s="262"/>
      <c r="V24" s="262"/>
      <c r="W24" s="262"/>
      <c r="X24" s="262"/>
    </row>
    <row r="25" spans="2:24" ht="30" hidden="1" customHeight="1" thickBot="1" x14ac:dyDescent="0.4">
      <c r="B25" s="160"/>
      <c r="C25" s="262"/>
      <c r="D25" s="262"/>
      <c r="E25" s="262"/>
      <c r="F25" s="262"/>
      <c r="G25" s="262"/>
      <c r="H25" s="262"/>
      <c r="I25" s="262"/>
      <c r="J25" s="262"/>
      <c r="K25" s="262"/>
      <c r="L25" s="262"/>
      <c r="M25" s="262"/>
      <c r="N25" s="262"/>
      <c r="O25" s="262"/>
      <c r="P25" s="262"/>
      <c r="Q25" s="262"/>
      <c r="R25" s="262"/>
      <c r="S25" s="262"/>
      <c r="T25" s="262"/>
      <c r="U25" s="262"/>
      <c r="V25" s="262"/>
      <c r="W25" s="262"/>
      <c r="X25" s="262"/>
    </row>
    <row r="26" spans="2:24" ht="47.25" hidden="1" customHeight="1" x14ac:dyDescent="0.35">
      <c r="B26" s="833" t="s">
        <v>721</v>
      </c>
      <c r="C26" s="356" t="s">
        <v>322</v>
      </c>
      <c r="D26" s="356" t="s">
        <v>322</v>
      </c>
      <c r="E26" s="356" t="s">
        <v>322</v>
      </c>
      <c r="F26" s="356" t="s">
        <v>322</v>
      </c>
      <c r="G26" s="356" t="s">
        <v>322</v>
      </c>
      <c r="H26" s="356" t="s">
        <v>322</v>
      </c>
      <c r="I26" s="356" t="s">
        <v>322</v>
      </c>
      <c r="J26" s="356" t="s">
        <v>322</v>
      </c>
      <c r="K26" s="356" t="s">
        <v>322</v>
      </c>
      <c r="L26" s="356" t="s">
        <v>322</v>
      </c>
      <c r="M26" s="356" t="s">
        <v>322</v>
      </c>
      <c r="N26" s="356" t="s">
        <v>322</v>
      </c>
      <c r="O26" s="356" t="s">
        <v>322</v>
      </c>
      <c r="P26" s="356" t="s">
        <v>322</v>
      </c>
      <c r="Q26" s="356" t="s">
        <v>322</v>
      </c>
      <c r="R26" s="356" t="s">
        <v>322</v>
      </c>
      <c r="S26" s="356" t="s">
        <v>322</v>
      </c>
      <c r="T26" s="356" t="s">
        <v>322</v>
      </c>
      <c r="U26" s="356" t="s">
        <v>322</v>
      </c>
      <c r="V26" s="356" t="s">
        <v>322</v>
      </c>
      <c r="W26" s="356" t="s">
        <v>322</v>
      </c>
      <c r="X26" s="356" t="s">
        <v>322</v>
      </c>
    </row>
    <row r="27" spans="2:24" ht="51" hidden="1" customHeight="1" x14ac:dyDescent="0.35">
      <c r="B27" s="896"/>
      <c r="C27" s="357"/>
      <c r="D27" s="357"/>
      <c r="E27" s="357"/>
      <c r="F27" s="357"/>
      <c r="G27" s="357"/>
      <c r="H27" s="357"/>
      <c r="I27" s="357"/>
      <c r="J27" s="357"/>
      <c r="K27" s="357"/>
      <c r="L27" s="357"/>
      <c r="M27" s="357"/>
      <c r="N27" s="357"/>
      <c r="O27" s="357"/>
      <c r="P27" s="357"/>
      <c r="Q27" s="357"/>
      <c r="R27" s="357"/>
      <c r="S27" s="357"/>
      <c r="T27" s="357"/>
      <c r="U27" s="357"/>
      <c r="V27" s="357"/>
      <c r="W27" s="357"/>
      <c r="X27" s="357"/>
    </row>
    <row r="28" spans="2:24" ht="51" hidden="1" customHeight="1" x14ac:dyDescent="0.35">
      <c r="B28" s="834"/>
      <c r="C28" s="358"/>
      <c r="D28" s="358"/>
      <c r="E28" s="358"/>
      <c r="F28" s="358"/>
      <c r="G28" s="358"/>
      <c r="H28" s="358"/>
      <c r="I28" s="358"/>
      <c r="J28" s="358"/>
      <c r="K28" s="358"/>
      <c r="L28" s="358"/>
      <c r="M28" s="358"/>
      <c r="N28" s="358"/>
      <c r="O28" s="358"/>
      <c r="P28" s="358"/>
      <c r="Q28" s="358"/>
      <c r="R28" s="358"/>
      <c r="S28" s="358"/>
      <c r="T28" s="358"/>
      <c r="U28" s="358"/>
      <c r="V28" s="358"/>
      <c r="W28" s="358"/>
      <c r="X28" s="358"/>
    </row>
    <row r="29" spans="2:24" ht="36.75" hidden="1" customHeight="1" x14ac:dyDescent="0.35">
      <c r="B29" s="738" t="s">
        <v>327</v>
      </c>
      <c r="C29" s="359" t="s">
        <v>328</v>
      </c>
      <c r="D29" s="359" t="s">
        <v>328</v>
      </c>
      <c r="E29" s="359" t="s">
        <v>328</v>
      </c>
      <c r="F29" s="359" t="s">
        <v>328</v>
      </c>
      <c r="G29" s="359" t="s">
        <v>328</v>
      </c>
      <c r="H29" s="359" t="s">
        <v>328</v>
      </c>
      <c r="I29" s="359" t="s">
        <v>328</v>
      </c>
      <c r="J29" s="359" t="s">
        <v>328</v>
      </c>
      <c r="K29" s="359" t="s">
        <v>328</v>
      </c>
      <c r="L29" s="359" t="s">
        <v>328</v>
      </c>
      <c r="M29" s="359" t="s">
        <v>328</v>
      </c>
      <c r="N29" s="359" t="s">
        <v>328</v>
      </c>
      <c r="O29" s="359" t="s">
        <v>328</v>
      </c>
      <c r="P29" s="359" t="s">
        <v>328</v>
      </c>
      <c r="Q29" s="359" t="s">
        <v>328</v>
      </c>
      <c r="R29" s="359" t="s">
        <v>328</v>
      </c>
      <c r="S29" s="359" t="s">
        <v>328</v>
      </c>
      <c r="T29" s="359" t="s">
        <v>328</v>
      </c>
      <c r="U29" s="359" t="s">
        <v>328</v>
      </c>
      <c r="V29" s="359" t="s">
        <v>328</v>
      </c>
      <c r="W29" s="359" t="s">
        <v>328</v>
      </c>
      <c r="X29" s="359" t="s">
        <v>328</v>
      </c>
    </row>
    <row r="30" spans="2:24" ht="15" hidden="1" customHeight="1" x14ac:dyDescent="0.35">
      <c r="B30" s="739"/>
      <c r="C30" s="360"/>
      <c r="D30" s="360"/>
      <c r="E30" s="360"/>
      <c r="F30" s="360"/>
      <c r="G30" s="360"/>
      <c r="H30" s="360"/>
      <c r="I30" s="360"/>
      <c r="J30" s="360"/>
      <c r="K30" s="360"/>
      <c r="L30" s="360"/>
      <c r="M30" s="360"/>
      <c r="N30" s="360"/>
      <c r="O30" s="360"/>
      <c r="P30" s="360"/>
      <c r="Q30" s="360"/>
      <c r="R30" s="360"/>
      <c r="S30" s="360"/>
      <c r="T30" s="360"/>
      <c r="U30" s="360"/>
      <c r="V30" s="360"/>
      <c r="W30" s="360"/>
      <c r="X30" s="360"/>
    </row>
    <row r="31" spans="2:24" ht="36.75" hidden="1" customHeight="1" outlineLevel="1" x14ac:dyDescent="0.35">
      <c r="B31" s="739"/>
      <c r="C31" s="360"/>
      <c r="D31" s="360"/>
      <c r="E31" s="360"/>
      <c r="F31" s="360"/>
      <c r="G31" s="360"/>
      <c r="H31" s="360"/>
      <c r="I31" s="360"/>
      <c r="J31" s="360"/>
      <c r="K31" s="360"/>
      <c r="L31" s="360"/>
      <c r="M31" s="360"/>
      <c r="N31" s="360"/>
      <c r="O31" s="360"/>
      <c r="P31" s="360"/>
      <c r="Q31" s="360"/>
      <c r="R31" s="360"/>
      <c r="S31" s="360"/>
      <c r="T31" s="360"/>
      <c r="U31" s="360"/>
      <c r="V31" s="360"/>
      <c r="W31" s="360"/>
      <c r="X31" s="360"/>
    </row>
    <row r="32" spans="2:24" ht="30" hidden="1" customHeight="1" outlineLevel="1" x14ac:dyDescent="0.35">
      <c r="B32" s="739"/>
      <c r="C32" s="360"/>
      <c r="D32" s="360"/>
      <c r="E32" s="360"/>
      <c r="F32" s="360"/>
      <c r="G32" s="360"/>
      <c r="H32" s="360"/>
      <c r="I32" s="360"/>
      <c r="J32" s="360"/>
      <c r="K32" s="360"/>
      <c r="L32" s="360"/>
      <c r="M32" s="360"/>
      <c r="N32" s="360"/>
      <c r="O32" s="360"/>
      <c r="P32" s="360"/>
      <c r="Q32" s="360"/>
      <c r="R32" s="360"/>
      <c r="S32" s="360"/>
      <c r="T32" s="360"/>
      <c r="U32" s="360"/>
      <c r="V32" s="360"/>
      <c r="W32" s="360"/>
      <c r="X32" s="360"/>
    </row>
    <row r="33" spans="2:24" ht="36" hidden="1" customHeight="1" outlineLevel="1" x14ac:dyDescent="0.35">
      <c r="B33" s="739"/>
      <c r="C33" s="360"/>
      <c r="D33" s="360"/>
      <c r="E33" s="360"/>
      <c r="F33" s="360"/>
      <c r="G33" s="360"/>
      <c r="H33" s="360"/>
      <c r="I33" s="360"/>
      <c r="J33" s="360"/>
      <c r="K33" s="360"/>
      <c r="L33" s="360"/>
      <c r="M33" s="360"/>
      <c r="N33" s="360"/>
      <c r="O33" s="360"/>
      <c r="P33" s="360"/>
      <c r="Q33" s="360"/>
      <c r="R33" s="360"/>
      <c r="S33" s="360"/>
      <c r="T33" s="360"/>
      <c r="U33" s="360"/>
      <c r="V33" s="360"/>
      <c r="W33" s="360"/>
      <c r="X33" s="360"/>
    </row>
    <row r="34" spans="2:24" ht="30" hidden="1" customHeight="1" outlineLevel="1" x14ac:dyDescent="0.35">
      <c r="B34" s="739"/>
      <c r="C34" s="360"/>
      <c r="D34" s="360"/>
      <c r="E34" s="360"/>
      <c r="F34" s="360"/>
      <c r="G34" s="360"/>
      <c r="H34" s="360"/>
      <c r="I34" s="360"/>
      <c r="J34" s="360"/>
      <c r="K34" s="360"/>
      <c r="L34" s="360"/>
      <c r="M34" s="360"/>
      <c r="N34" s="360"/>
      <c r="O34" s="360"/>
      <c r="P34" s="360"/>
      <c r="Q34" s="360"/>
      <c r="R34" s="360"/>
      <c r="S34" s="360"/>
      <c r="T34" s="360"/>
      <c r="U34" s="360"/>
      <c r="V34" s="360"/>
      <c r="W34" s="360"/>
      <c r="X34" s="360"/>
    </row>
    <row r="35" spans="2:24" ht="39" hidden="1" customHeight="1" outlineLevel="1" x14ac:dyDescent="0.35">
      <c r="B35" s="739"/>
      <c r="C35" s="360"/>
      <c r="D35" s="360"/>
      <c r="E35" s="360"/>
      <c r="F35" s="360"/>
      <c r="G35" s="360"/>
      <c r="H35" s="360"/>
      <c r="I35" s="360"/>
      <c r="J35" s="360"/>
      <c r="K35" s="360"/>
      <c r="L35" s="360"/>
      <c r="M35" s="360"/>
      <c r="N35" s="360"/>
      <c r="O35" s="360"/>
      <c r="P35" s="360"/>
      <c r="Q35" s="360"/>
      <c r="R35" s="360"/>
      <c r="S35" s="360"/>
      <c r="T35" s="360"/>
      <c r="U35" s="360"/>
      <c r="V35" s="360"/>
      <c r="W35" s="360"/>
      <c r="X35" s="360"/>
    </row>
    <row r="36" spans="2:24" ht="30" hidden="1" customHeight="1" outlineLevel="1" x14ac:dyDescent="0.35">
      <c r="B36" s="739"/>
      <c r="C36" s="360"/>
      <c r="D36" s="360"/>
      <c r="E36" s="360"/>
      <c r="F36" s="360"/>
      <c r="G36" s="360"/>
      <c r="H36" s="360"/>
      <c r="I36" s="360"/>
      <c r="J36" s="360"/>
      <c r="K36" s="360"/>
      <c r="L36" s="360"/>
      <c r="M36" s="360"/>
      <c r="N36" s="360"/>
      <c r="O36" s="360"/>
      <c r="P36" s="360"/>
      <c r="Q36" s="360"/>
      <c r="R36" s="360"/>
      <c r="S36" s="360"/>
      <c r="T36" s="360"/>
      <c r="U36" s="360"/>
      <c r="V36" s="360"/>
      <c r="W36" s="360"/>
      <c r="X36" s="360"/>
    </row>
    <row r="37" spans="2:24" ht="36.75" hidden="1" customHeight="1" outlineLevel="1" x14ac:dyDescent="0.35">
      <c r="B37" s="739"/>
      <c r="C37" s="360"/>
      <c r="D37" s="360"/>
      <c r="E37" s="360"/>
      <c r="F37" s="360"/>
      <c r="G37" s="360"/>
      <c r="H37" s="360"/>
      <c r="I37" s="360"/>
      <c r="J37" s="360"/>
      <c r="K37" s="360"/>
      <c r="L37" s="360"/>
      <c r="M37" s="360"/>
      <c r="N37" s="360"/>
      <c r="O37" s="360"/>
      <c r="P37" s="360"/>
      <c r="Q37" s="360"/>
      <c r="R37" s="360"/>
      <c r="S37" s="360"/>
      <c r="T37" s="360"/>
      <c r="U37" s="360"/>
      <c r="V37" s="360"/>
      <c r="W37" s="360"/>
      <c r="X37" s="360"/>
    </row>
    <row r="38" spans="2:24" ht="30" hidden="1" customHeight="1" outlineLevel="1" x14ac:dyDescent="0.35">
      <c r="B38" s="740"/>
      <c r="C38" s="361"/>
      <c r="D38" s="361"/>
      <c r="E38" s="361"/>
      <c r="F38" s="361"/>
      <c r="G38" s="361"/>
      <c r="H38" s="361"/>
      <c r="I38" s="361"/>
      <c r="J38" s="361"/>
      <c r="K38" s="361"/>
      <c r="L38" s="361"/>
      <c r="M38" s="361"/>
      <c r="N38" s="361"/>
      <c r="O38" s="361"/>
      <c r="P38" s="361"/>
      <c r="Q38" s="361"/>
      <c r="R38" s="361"/>
      <c r="S38" s="361"/>
      <c r="T38" s="361"/>
      <c r="U38" s="361"/>
      <c r="V38" s="361"/>
      <c r="W38" s="361"/>
      <c r="X38" s="361"/>
    </row>
    <row r="39" spans="2:24" ht="30" hidden="1" customHeight="1" x14ac:dyDescent="0.35">
      <c r="B39" s="738" t="s">
        <v>332</v>
      </c>
      <c r="C39" s="362" t="s">
        <v>723</v>
      </c>
      <c r="D39" s="362" t="s">
        <v>723</v>
      </c>
      <c r="E39" s="362" t="s">
        <v>723</v>
      </c>
      <c r="F39" s="362" t="s">
        <v>723</v>
      </c>
      <c r="G39" s="362" t="s">
        <v>723</v>
      </c>
      <c r="H39" s="362" t="s">
        <v>723</v>
      </c>
      <c r="I39" s="362" t="s">
        <v>723</v>
      </c>
      <c r="J39" s="362" t="s">
        <v>723</v>
      </c>
      <c r="K39" s="362" t="s">
        <v>723</v>
      </c>
      <c r="L39" s="362" t="s">
        <v>723</v>
      </c>
      <c r="M39" s="362" t="s">
        <v>723</v>
      </c>
      <c r="N39" s="362" t="s">
        <v>723</v>
      </c>
      <c r="O39" s="362" t="s">
        <v>723</v>
      </c>
      <c r="P39" s="362" t="s">
        <v>723</v>
      </c>
      <c r="Q39" s="362" t="s">
        <v>723</v>
      </c>
      <c r="R39" s="362" t="s">
        <v>723</v>
      </c>
      <c r="S39" s="362" t="s">
        <v>723</v>
      </c>
      <c r="T39" s="362" t="s">
        <v>723</v>
      </c>
      <c r="U39" s="362" t="s">
        <v>723</v>
      </c>
      <c r="V39" s="362" t="s">
        <v>723</v>
      </c>
      <c r="W39" s="362" t="s">
        <v>723</v>
      </c>
      <c r="X39" s="362" t="s">
        <v>723</v>
      </c>
    </row>
    <row r="40" spans="2:24" ht="30" hidden="1" customHeight="1" x14ac:dyDescent="0.35">
      <c r="B40" s="739"/>
      <c r="C40" s="363"/>
      <c r="D40" s="363"/>
      <c r="E40" s="363"/>
      <c r="F40" s="363"/>
      <c r="G40" s="363"/>
      <c r="H40" s="363"/>
      <c r="I40" s="363"/>
      <c r="J40" s="363"/>
      <c r="K40" s="363"/>
      <c r="L40" s="363"/>
      <c r="M40" s="363"/>
      <c r="N40" s="363"/>
      <c r="O40" s="363"/>
      <c r="P40" s="363"/>
      <c r="Q40" s="363"/>
      <c r="R40" s="363"/>
      <c r="S40" s="363"/>
      <c r="T40" s="363"/>
      <c r="U40" s="363"/>
      <c r="V40" s="363"/>
      <c r="W40" s="363"/>
      <c r="X40" s="363"/>
    </row>
    <row r="41" spans="2:24" ht="30" hidden="1" customHeight="1" x14ac:dyDescent="0.35">
      <c r="B41" s="739"/>
      <c r="C41" s="363"/>
      <c r="D41" s="363"/>
      <c r="E41" s="363"/>
      <c r="F41" s="363"/>
      <c r="G41" s="363"/>
      <c r="H41" s="363"/>
      <c r="I41" s="363"/>
      <c r="J41" s="363"/>
      <c r="K41" s="363"/>
      <c r="L41" s="363"/>
      <c r="M41" s="363"/>
      <c r="N41" s="363"/>
      <c r="O41" s="363"/>
      <c r="P41" s="363"/>
      <c r="Q41" s="363"/>
      <c r="R41" s="363"/>
      <c r="S41" s="363"/>
      <c r="T41" s="363"/>
      <c r="U41" s="363"/>
      <c r="V41" s="363"/>
      <c r="W41" s="363"/>
      <c r="X41" s="363"/>
    </row>
    <row r="42" spans="2:24" ht="30" hidden="1" customHeight="1" outlineLevel="1" x14ac:dyDescent="0.35">
      <c r="B42" s="739"/>
      <c r="C42" s="363"/>
      <c r="D42" s="363"/>
      <c r="E42" s="363"/>
      <c r="F42" s="363"/>
      <c r="G42" s="363"/>
      <c r="H42" s="363"/>
      <c r="I42" s="363"/>
      <c r="J42" s="363"/>
      <c r="K42" s="363"/>
      <c r="L42" s="363"/>
      <c r="M42" s="363"/>
      <c r="N42" s="363"/>
      <c r="O42" s="363"/>
      <c r="P42" s="363"/>
      <c r="Q42" s="363"/>
      <c r="R42" s="363"/>
      <c r="S42" s="363"/>
      <c r="T42" s="363"/>
      <c r="U42" s="363"/>
      <c r="V42" s="363"/>
      <c r="W42" s="363"/>
      <c r="X42" s="363"/>
    </row>
    <row r="43" spans="2:24" ht="30" hidden="1" customHeight="1" outlineLevel="1" x14ac:dyDescent="0.35">
      <c r="B43" s="739"/>
      <c r="C43" s="363"/>
      <c r="D43" s="363"/>
      <c r="E43" s="363"/>
      <c r="F43" s="363"/>
      <c r="G43" s="363"/>
      <c r="H43" s="363"/>
      <c r="I43" s="363"/>
      <c r="J43" s="363"/>
      <c r="K43" s="363"/>
      <c r="L43" s="363"/>
      <c r="M43" s="363"/>
      <c r="N43" s="363"/>
      <c r="O43" s="363"/>
      <c r="P43" s="363"/>
      <c r="Q43" s="363"/>
      <c r="R43" s="363"/>
      <c r="S43" s="363"/>
      <c r="T43" s="363"/>
      <c r="U43" s="363"/>
      <c r="V43" s="363"/>
      <c r="W43" s="363"/>
      <c r="X43" s="363"/>
    </row>
    <row r="44" spans="2:24" ht="30" hidden="1" customHeight="1" outlineLevel="1" x14ac:dyDescent="0.35">
      <c r="B44" s="739"/>
      <c r="C44" s="363"/>
      <c r="D44" s="363"/>
      <c r="E44" s="363"/>
      <c r="F44" s="363"/>
      <c r="G44" s="363"/>
      <c r="H44" s="363"/>
      <c r="I44" s="363"/>
      <c r="J44" s="363"/>
      <c r="K44" s="363"/>
      <c r="L44" s="363"/>
      <c r="M44" s="363"/>
      <c r="N44" s="363"/>
      <c r="O44" s="363"/>
      <c r="P44" s="363"/>
      <c r="Q44" s="363"/>
      <c r="R44" s="363"/>
      <c r="S44" s="363"/>
      <c r="T44" s="363"/>
      <c r="U44" s="363"/>
      <c r="V44" s="363"/>
      <c r="W44" s="363"/>
      <c r="X44" s="363"/>
    </row>
    <row r="45" spans="2:24" ht="30" hidden="1" customHeight="1" outlineLevel="1" x14ac:dyDescent="0.35">
      <c r="B45" s="739"/>
      <c r="C45" s="363"/>
      <c r="D45" s="363"/>
      <c r="E45" s="363"/>
      <c r="F45" s="363"/>
      <c r="G45" s="363"/>
      <c r="H45" s="363"/>
      <c r="I45" s="363"/>
      <c r="J45" s="363"/>
      <c r="K45" s="363"/>
      <c r="L45" s="363"/>
      <c r="M45" s="363"/>
      <c r="N45" s="363"/>
      <c r="O45" s="363"/>
      <c r="P45" s="363"/>
      <c r="Q45" s="363"/>
      <c r="R45" s="363"/>
      <c r="S45" s="363"/>
      <c r="T45" s="363"/>
      <c r="U45" s="363"/>
      <c r="V45" s="363"/>
      <c r="W45" s="363"/>
      <c r="X45" s="363"/>
    </row>
    <row r="46" spans="2:24" ht="30" hidden="1" customHeight="1" outlineLevel="1" x14ac:dyDescent="0.35">
      <c r="B46" s="739"/>
      <c r="C46" s="363"/>
      <c r="D46" s="363"/>
      <c r="E46" s="363"/>
      <c r="F46" s="363"/>
      <c r="G46" s="363"/>
      <c r="H46" s="363"/>
      <c r="I46" s="363"/>
      <c r="J46" s="363"/>
      <c r="K46" s="363"/>
      <c r="L46" s="363"/>
      <c r="M46" s="363"/>
      <c r="N46" s="363"/>
      <c r="O46" s="363"/>
      <c r="P46" s="363"/>
      <c r="Q46" s="363"/>
      <c r="R46" s="363"/>
      <c r="S46" s="363"/>
      <c r="T46" s="363"/>
      <c r="U46" s="363"/>
      <c r="V46" s="363"/>
      <c r="W46" s="363"/>
      <c r="X46" s="363"/>
    </row>
    <row r="47" spans="2:24" ht="30" hidden="1" customHeight="1" outlineLevel="1" x14ac:dyDescent="0.35">
      <c r="B47" s="739"/>
      <c r="C47" s="363"/>
      <c r="D47" s="363"/>
      <c r="E47" s="363"/>
      <c r="F47" s="363"/>
      <c r="G47" s="363"/>
      <c r="H47" s="363"/>
      <c r="I47" s="363"/>
      <c r="J47" s="363"/>
      <c r="K47" s="363"/>
      <c r="L47" s="363"/>
      <c r="M47" s="363"/>
      <c r="N47" s="363"/>
      <c r="O47" s="363"/>
      <c r="P47" s="363"/>
      <c r="Q47" s="363"/>
      <c r="R47" s="363"/>
      <c r="S47" s="363"/>
      <c r="T47" s="363"/>
      <c r="U47" s="363"/>
      <c r="V47" s="363"/>
      <c r="W47" s="363"/>
      <c r="X47" s="363"/>
    </row>
    <row r="48" spans="2:24" ht="30" hidden="1" customHeight="1" outlineLevel="1" x14ac:dyDescent="0.35">
      <c r="B48" s="739"/>
      <c r="C48" s="363"/>
      <c r="D48" s="363"/>
      <c r="E48" s="363"/>
      <c r="F48" s="363"/>
      <c r="G48" s="363"/>
      <c r="H48" s="363"/>
      <c r="I48" s="363"/>
      <c r="J48" s="363"/>
      <c r="K48" s="363"/>
      <c r="L48" s="363"/>
      <c r="M48" s="363"/>
      <c r="N48" s="363"/>
      <c r="O48" s="363"/>
      <c r="P48" s="363"/>
      <c r="Q48" s="363"/>
      <c r="R48" s="363"/>
      <c r="S48" s="363"/>
      <c r="T48" s="363"/>
      <c r="U48" s="363"/>
      <c r="V48" s="363"/>
      <c r="W48" s="363"/>
      <c r="X48" s="363"/>
    </row>
    <row r="49" spans="2:24" ht="30" hidden="1" customHeight="1" outlineLevel="1" x14ac:dyDescent="0.35">
      <c r="B49" s="739"/>
      <c r="C49" s="363"/>
      <c r="D49" s="363"/>
      <c r="E49" s="363"/>
      <c r="F49" s="363"/>
      <c r="G49" s="363"/>
      <c r="H49" s="363"/>
      <c r="I49" s="363"/>
      <c r="J49" s="363"/>
      <c r="K49" s="363"/>
      <c r="L49" s="363"/>
      <c r="M49" s="363"/>
      <c r="N49" s="363"/>
      <c r="O49" s="363"/>
      <c r="P49" s="363"/>
      <c r="Q49" s="363"/>
      <c r="R49" s="363"/>
      <c r="S49" s="363"/>
      <c r="T49" s="363"/>
      <c r="U49" s="363"/>
      <c r="V49" s="363"/>
      <c r="W49" s="363"/>
      <c r="X49" s="363"/>
    </row>
    <row r="50" spans="2:24" ht="30" hidden="1" customHeight="1" outlineLevel="1" x14ac:dyDescent="0.35">
      <c r="B50" s="740"/>
      <c r="C50" s="364"/>
      <c r="D50" s="364"/>
      <c r="E50" s="364"/>
      <c r="F50" s="364"/>
      <c r="G50" s="364"/>
      <c r="H50" s="364"/>
      <c r="I50" s="364"/>
      <c r="J50" s="364"/>
      <c r="K50" s="364"/>
      <c r="L50" s="364"/>
      <c r="M50" s="364"/>
      <c r="N50" s="364"/>
      <c r="O50" s="364"/>
      <c r="P50" s="364"/>
      <c r="Q50" s="364"/>
      <c r="R50" s="364"/>
      <c r="S50" s="364"/>
      <c r="T50" s="364"/>
      <c r="U50" s="364"/>
      <c r="V50" s="364"/>
      <c r="W50" s="364"/>
      <c r="X50" s="364"/>
    </row>
    <row r="51" spans="2:24" ht="30" customHeight="1" collapsed="1" thickBot="1" x14ac:dyDescent="0.4">
      <c r="C51" s="263"/>
      <c r="D51" s="263"/>
      <c r="E51" s="263"/>
      <c r="F51" s="263"/>
      <c r="G51" s="263"/>
      <c r="H51" s="263"/>
      <c r="I51" s="263"/>
      <c r="J51" s="263"/>
      <c r="K51" s="263"/>
      <c r="L51" s="263"/>
      <c r="M51" s="263"/>
      <c r="N51" s="263"/>
      <c r="O51" s="263"/>
      <c r="P51" s="263"/>
      <c r="Q51" s="263"/>
      <c r="R51" s="263"/>
      <c r="S51" s="263"/>
      <c r="T51" s="263"/>
      <c r="U51" s="263"/>
      <c r="V51" s="263"/>
      <c r="W51" s="263"/>
      <c r="X51" s="263"/>
    </row>
    <row r="52" spans="2:24" ht="30" customHeight="1" thickBot="1" x14ac:dyDescent="0.4">
      <c r="D52" s="919" t="s">
        <v>310</v>
      </c>
      <c r="E52" s="920"/>
      <c r="F52" s="920"/>
      <c r="G52" s="921"/>
      <c r="H52" s="723" t="s">
        <v>311</v>
      </c>
      <c r="I52" s="724"/>
      <c r="J52" s="724"/>
      <c r="K52" s="725"/>
      <c r="L52" s="900" t="s">
        <v>312</v>
      </c>
      <c r="M52" s="901"/>
      <c r="N52" s="901"/>
      <c r="O52" s="902"/>
      <c r="P52" s="724" t="s">
        <v>313</v>
      </c>
      <c r="Q52" s="724"/>
      <c r="R52" s="724"/>
      <c r="S52" s="725"/>
    </row>
    <row r="53" spans="2:24" ht="30" customHeight="1" x14ac:dyDescent="0.35">
      <c r="B53" s="833" t="s">
        <v>715</v>
      </c>
      <c r="C53" s="835" t="s">
        <v>339</v>
      </c>
      <c r="D53" s="754" t="s">
        <v>340</v>
      </c>
      <c r="E53" s="755"/>
      <c r="F53" s="185" t="s">
        <v>309</v>
      </c>
      <c r="G53" s="344" t="s">
        <v>341</v>
      </c>
      <c r="H53" s="786" t="s">
        <v>340</v>
      </c>
      <c r="I53" s="755"/>
      <c r="J53" s="185" t="s">
        <v>309</v>
      </c>
      <c r="K53" s="186" t="s">
        <v>341</v>
      </c>
      <c r="L53" s="786" t="s">
        <v>340</v>
      </c>
      <c r="M53" s="755"/>
      <c r="N53" s="185" t="s">
        <v>309</v>
      </c>
      <c r="O53" s="186" t="s">
        <v>341</v>
      </c>
      <c r="P53" s="760" t="s">
        <v>340</v>
      </c>
      <c r="Q53" s="755"/>
      <c r="R53" s="185" t="s">
        <v>309</v>
      </c>
      <c r="S53" s="186" t="s">
        <v>341</v>
      </c>
    </row>
    <row r="54" spans="2:24" ht="45" customHeight="1" x14ac:dyDescent="0.35">
      <c r="B54" s="896"/>
      <c r="C54" s="895"/>
      <c r="D54" s="164" t="s">
        <v>319</v>
      </c>
      <c r="E54" s="435">
        <v>82</v>
      </c>
      <c r="F54" s="872" t="s">
        <v>485</v>
      </c>
      <c r="G54" s="908" t="s">
        <v>496</v>
      </c>
      <c r="H54" s="388" t="s">
        <v>319</v>
      </c>
      <c r="I54" s="464">
        <f>240+400+240+480+240+144+50</f>
        <v>1794</v>
      </c>
      <c r="J54" s="910" t="s">
        <v>485</v>
      </c>
      <c r="K54" s="912" t="s">
        <v>488</v>
      </c>
      <c r="L54" s="388" t="s">
        <v>319</v>
      </c>
      <c r="M54" s="464">
        <v>1831</v>
      </c>
      <c r="N54" s="910" t="s">
        <v>485</v>
      </c>
      <c r="O54" s="912" t="s">
        <v>488</v>
      </c>
      <c r="P54" s="381" t="s">
        <v>319</v>
      </c>
      <c r="Q54" s="304"/>
      <c r="R54" s="734"/>
      <c r="S54" s="736"/>
    </row>
    <row r="55" spans="2:24" ht="45" customHeight="1" x14ac:dyDescent="0.35">
      <c r="B55" s="834"/>
      <c r="C55" s="836"/>
      <c r="D55" s="167" t="s">
        <v>326</v>
      </c>
      <c r="E55" s="458">
        <v>0.12</v>
      </c>
      <c r="F55" s="873"/>
      <c r="G55" s="909"/>
      <c r="H55" s="389" t="s">
        <v>326</v>
      </c>
      <c r="I55" s="465">
        <v>0.5</v>
      </c>
      <c r="J55" s="911"/>
      <c r="K55" s="913"/>
      <c r="L55" s="389" t="s">
        <v>326</v>
      </c>
      <c r="M55" s="465">
        <v>0.15</v>
      </c>
      <c r="N55" s="911"/>
      <c r="O55" s="913"/>
      <c r="P55" s="382" t="s">
        <v>326</v>
      </c>
      <c r="Q55" s="169"/>
      <c r="R55" s="735"/>
      <c r="S55" s="737"/>
    </row>
    <row r="56" spans="2:24" ht="30" customHeight="1" x14ac:dyDescent="0.35">
      <c r="B56" s="738" t="s">
        <v>342</v>
      </c>
      <c r="C56" s="831" t="s">
        <v>343</v>
      </c>
      <c r="D56" s="171" t="s">
        <v>344</v>
      </c>
      <c r="E56" s="256" t="s">
        <v>345</v>
      </c>
      <c r="F56" s="752" t="s">
        <v>346</v>
      </c>
      <c r="G56" s="770"/>
      <c r="H56" s="202" t="s">
        <v>344</v>
      </c>
      <c r="I56" s="346" t="s">
        <v>345</v>
      </c>
      <c r="J56" s="752" t="s">
        <v>346</v>
      </c>
      <c r="K56" s="753"/>
      <c r="L56" s="202" t="s">
        <v>344</v>
      </c>
      <c r="M56" s="346" t="s">
        <v>345</v>
      </c>
      <c r="N56" s="752" t="s">
        <v>346</v>
      </c>
      <c r="O56" s="753"/>
      <c r="P56" s="346" t="s">
        <v>344</v>
      </c>
      <c r="Q56" s="256" t="s">
        <v>345</v>
      </c>
      <c r="R56" s="752" t="s">
        <v>346</v>
      </c>
      <c r="S56" s="753"/>
    </row>
    <row r="57" spans="2:24" ht="30" customHeight="1" x14ac:dyDescent="0.35">
      <c r="B57" s="739"/>
      <c r="C57" s="832"/>
      <c r="D57" s="270"/>
      <c r="E57" s="458">
        <v>0.12</v>
      </c>
      <c r="F57" s="914" t="s">
        <v>453</v>
      </c>
      <c r="G57" s="915"/>
      <c r="H57" s="391"/>
      <c r="I57" s="472">
        <v>0.5</v>
      </c>
      <c r="J57" s="916" t="s">
        <v>453</v>
      </c>
      <c r="K57" s="917"/>
      <c r="L57" s="447">
        <v>1744</v>
      </c>
      <c r="M57" s="472">
        <v>0.15</v>
      </c>
      <c r="N57" s="916" t="s">
        <v>453</v>
      </c>
      <c r="O57" s="917"/>
      <c r="P57" s="352"/>
      <c r="Q57" s="191"/>
      <c r="R57" s="758"/>
      <c r="S57" s="759"/>
    </row>
    <row r="58" spans="2:24" ht="30" customHeight="1" x14ac:dyDescent="0.35">
      <c r="B58" s="739"/>
      <c r="C58" s="831" t="s">
        <v>347</v>
      </c>
      <c r="D58" s="192" t="s">
        <v>346</v>
      </c>
      <c r="E58" s="250" t="s">
        <v>330</v>
      </c>
      <c r="F58" s="171" t="s">
        <v>309</v>
      </c>
      <c r="G58" s="354" t="s">
        <v>341</v>
      </c>
      <c r="H58" s="392" t="s">
        <v>346</v>
      </c>
      <c r="I58" s="345" t="s">
        <v>330</v>
      </c>
      <c r="J58" s="171" t="s">
        <v>309</v>
      </c>
      <c r="K58" s="353" t="s">
        <v>341</v>
      </c>
      <c r="L58" s="392" t="s">
        <v>346</v>
      </c>
      <c r="M58" s="345" t="s">
        <v>330</v>
      </c>
      <c r="N58" s="171" t="s">
        <v>309</v>
      </c>
      <c r="O58" s="353" t="s">
        <v>341</v>
      </c>
      <c r="P58" s="383" t="s">
        <v>346</v>
      </c>
      <c r="Q58" s="250" t="s">
        <v>330</v>
      </c>
      <c r="R58" s="171" t="s">
        <v>309</v>
      </c>
      <c r="S58" s="251" t="s">
        <v>341</v>
      </c>
    </row>
    <row r="59" spans="2:24" ht="30" customHeight="1" x14ac:dyDescent="0.35">
      <c r="B59" s="740"/>
      <c r="C59" s="918"/>
      <c r="D59" s="459" t="s">
        <v>458</v>
      </c>
      <c r="E59" s="460" t="s">
        <v>480</v>
      </c>
      <c r="F59" s="461" t="s">
        <v>485</v>
      </c>
      <c r="G59" s="462" t="s">
        <v>496</v>
      </c>
      <c r="H59" s="447" t="s">
        <v>458</v>
      </c>
      <c r="I59" s="463" t="s">
        <v>480</v>
      </c>
      <c r="J59" s="456" t="s">
        <v>485</v>
      </c>
      <c r="K59" s="457" t="s">
        <v>488</v>
      </c>
      <c r="L59" s="447" t="s">
        <v>458</v>
      </c>
      <c r="M59" s="463" t="s">
        <v>480</v>
      </c>
      <c r="N59" s="456" t="s">
        <v>485</v>
      </c>
      <c r="O59" s="457" t="s">
        <v>488</v>
      </c>
      <c r="P59" s="398"/>
      <c r="Q59" s="199"/>
      <c r="R59" s="176"/>
      <c r="S59" s="200"/>
    </row>
    <row r="60" spans="2:24" ht="30" customHeight="1" thickBot="1" x14ac:dyDescent="0.4">
      <c r="B60" s="160"/>
      <c r="C60" s="160"/>
      <c r="D60" s="160"/>
      <c r="E60" s="160"/>
      <c r="F60" s="160"/>
      <c r="G60" s="160"/>
      <c r="H60" s="160"/>
      <c r="I60" s="160"/>
      <c r="J60" s="160"/>
      <c r="K60" s="160"/>
      <c r="L60" s="160"/>
      <c r="M60" s="160"/>
      <c r="N60" s="160"/>
      <c r="O60" s="160"/>
      <c r="P60" s="160"/>
      <c r="Q60" s="160"/>
      <c r="R60" s="160"/>
      <c r="S60" s="160"/>
      <c r="T60" s="160"/>
      <c r="U60" s="160"/>
    </row>
    <row r="61" spans="2:24" ht="30" customHeight="1" thickBot="1" x14ac:dyDescent="0.4">
      <c r="B61" s="160"/>
      <c r="C61" s="262"/>
      <c r="D61" s="723" t="s">
        <v>310</v>
      </c>
      <c r="E61" s="724"/>
      <c r="F61" s="724"/>
      <c r="G61" s="725"/>
      <c r="H61" s="723" t="s">
        <v>311</v>
      </c>
      <c r="I61" s="724"/>
      <c r="J61" s="724"/>
      <c r="K61" s="725"/>
      <c r="L61" s="900" t="s">
        <v>312</v>
      </c>
      <c r="M61" s="901"/>
      <c r="N61" s="901"/>
      <c r="O61" s="902"/>
      <c r="P61" s="724" t="s">
        <v>313</v>
      </c>
      <c r="Q61" s="724"/>
      <c r="R61" s="724"/>
      <c r="S61" s="725"/>
    </row>
    <row r="62" spans="2:24" ht="30" customHeight="1" x14ac:dyDescent="0.35">
      <c r="B62" s="833" t="s">
        <v>348</v>
      </c>
      <c r="C62" s="835" t="s">
        <v>349</v>
      </c>
      <c r="D62" s="732" t="s">
        <v>350</v>
      </c>
      <c r="E62" s="733"/>
      <c r="F62" s="754" t="s">
        <v>309</v>
      </c>
      <c r="G62" s="760"/>
      <c r="H62" s="761" t="s">
        <v>350</v>
      </c>
      <c r="I62" s="733"/>
      <c r="J62" s="754" t="s">
        <v>309</v>
      </c>
      <c r="K62" s="762"/>
      <c r="L62" s="761" t="s">
        <v>350</v>
      </c>
      <c r="M62" s="733"/>
      <c r="N62" s="754" t="s">
        <v>309</v>
      </c>
      <c r="O62" s="762"/>
      <c r="P62" s="906" t="s">
        <v>350</v>
      </c>
      <c r="Q62" s="733"/>
      <c r="R62" s="754" t="s">
        <v>309</v>
      </c>
      <c r="S62" s="762"/>
    </row>
    <row r="63" spans="2:24" ht="36.75" customHeight="1" x14ac:dyDescent="0.35">
      <c r="B63" s="834"/>
      <c r="C63" s="836"/>
      <c r="D63" s="903">
        <v>0.3</v>
      </c>
      <c r="E63" s="904"/>
      <c r="F63" s="861" t="s">
        <v>485</v>
      </c>
      <c r="G63" s="862"/>
      <c r="H63" s="905">
        <v>0.6</v>
      </c>
      <c r="I63" s="767"/>
      <c r="J63" s="768" t="s">
        <v>485</v>
      </c>
      <c r="K63" s="769"/>
      <c r="L63" s="905">
        <v>0.6</v>
      </c>
      <c r="M63" s="767"/>
      <c r="N63" s="892" t="s">
        <v>485</v>
      </c>
      <c r="O63" s="893"/>
      <c r="P63" s="907"/>
      <c r="Q63" s="767"/>
      <c r="R63" s="768"/>
      <c r="S63" s="769"/>
    </row>
    <row r="64" spans="2:24" ht="45" customHeight="1" x14ac:dyDescent="0.35">
      <c r="B64" s="738" t="s">
        <v>716</v>
      </c>
      <c r="C64" s="831" t="s">
        <v>351</v>
      </c>
      <c r="D64" s="171" t="s">
        <v>352</v>
      </c>
      <c r="E64" s="171" t="s">
        <v>353</v>
      </c>
      <c r="F64" s="752" t="s">
        <v>354</v>
      </c>
      <c r="G64" s="770"/>
      <c r="H64" s="202" t="s">
        <v>352</v>
      </c>
      <c r="I64" s="171" t="s">
        <v>353</v>
      </c>
      <c r="J64" s="770" t="s">
        <v>354</v>
      </c>
      <c r="K64" s="753"/>
      <c r="L64" s="202" t="s">
        <v>352</v>
      </c>
      <c r="M64" s="171" t="s">
        <v>353</v>
      </c>
      <c r="N64" s="770" t="s">
        <v>354</v>
      </c>
      <c r="O64" s="753"/>
      <c r="P64" s="346" t="s">
        <v>352</v>
      </c>
      <c r="Q64" s="171" t="s">
        <v>353</v>
      </c>
      <c r="R64" s="770" t="s">
        <v>354</v>
      </c>
      <c r="S64" s="753"/>
    </row>
    <row r="65" spans="2:21" ht="27" customHeight="1" x14ac:dyDescent="0.35">
      <c r="B65" s="740"/>
      <c r="C65" s="832"/>
      <c r="D65" s="402">
        <v>0</v>
      </c>
      <c r="E65" s="471">
        <v>0</v>
      </c>
      <c r="F65" s="897" t="s">
        <v>505</v>
      </c>
      <c r="G65" s="897"/>
      <c r="H65" s="447">
        <v>40000</v>
      </c>
      <c r="I65" s="472">
        <v>0.5</v>
      </c>
      <c r="J65" s="899" t="s">
        <v>497</v>
      </c>
      <c r="K65" s="898"/>
      <c r="L65" s="447">
        <f>22867*6</f>
        <v>137202</v>
      </c>
      <c r="M65" s="472">
        <v>0.5</v>
      </c>
      <c r="N65" s="899" t="s">
        <v>497</v>
      </c>
      <c r="O65" s="898"/>
      <c r="P65" s="437"/>
      <c r="Q65" s="472"/>
      <c r="R65" s="899"/>
      <c r="S65" s="898"/>
    </row>
    <row r="66" spans="2:21" ht="33.75" customHeight="1" thickBot="1" x14ac:dyDescent="0.4">
      <c r="B66" s="160"/>
      <c r="C66" s="262"/>
      <c r="D66" s="262"/>
      <c r="E66" s="262"/>
      <c r="F66" s="262"/>
      <c r="G66" s="262"/>
      <c r="H66" s="262"/>
      <c r="I66" s="262"/>
      <c r="J66" s="262"/>
      <c r="K66" s="262"/>
      <c r="L66" s="262"/>
      <c r="M66" s="262"/>
      <c r="N66" s="262"/>
      <c r="O66" s="262"/>
      <c r="P66" s="262"/>
      <c r="Q66" s="262"/>
      <c r="R66" s="262"/>
      <c r="S66" s="262"/>
      <c r="T66" s="262"/>
      <c r="U66" s="262"/>
    </row>
    <row r="67" spans="2:21" ht="37.5" customHeight="1" thickBot="1" x14ac:dyDescent="0.4">
      <c r="B67" s="160"/>
      <c r="C67" s="262"/>
      <c r="D67" s="723" t="s">
        <v>310</v>
      </c>
      <c r="E67" s="724"/>
      <c r="F67" s="724"/>
      <c r="G67" s="725"/>
      <c r="H67" s="723" t="s">
        <v>311</v>
      </c>
      <c r="I67" s="724"/>
      <c r="J67" s="724"/>
      <c r="K67" s="725"/>
      <c r="L67" s="900" t="s">
        <v>312</v>
      </c>
      <c r="M67" s="901"/>
      <c r="N67" s="901"/>
      <c r="O67" s="902"/>
      <c r="P67" s="724" t="s">
        <v>313</v>
      </c>
      <c r="Q67" s="724"/>
      <c r="R67" s="724"/>
      <c r="S67" s="725"/>
    </row>
    <row r="68" spans="2:21" ht="30.75" customHeight="1" x14ac:dyDescent="0.35">
      <c r="B68" s="833" t="s">
        <v>717</v>
      </c>
      <c r="C68" s="835" t="s">
        <v>355</v>
      </c>
      <c r="D68" s="271" t="s">
        <v>356</v>
      </c>
      <c r="E68" s="185" t="s">
        <v>357</v>
      </c>
      <c r="F68" s="754" t="s">
        <v>358</v>
      </c>
      <c r="G68" s="760"/>
      <c r="H68" s="393" t="s">
        <v>356</v>
      </c>
      <c r="I68" s="185" t="s">
        <v>357</v>
      </c>
      <c r="J68" s="754" t="s">
        <v>358</v>
      </c>
      <c r="K68" s="762"/>
      <c r="L68" s="393" t="s">
        <v>356</v>
      </c>
      <c r="M68" s="185" t="s">
        <v>357</v>
      </c>
      <c r="N68" s="754" t="s">
        <v>358</v>
      </c>
      <c r="O68" s="762"/>
      <c r="P68" s="384" t="s">
        <v>356</v>
      </c>
      <c r="Q68" s="185" t="s">
        <v>357</v>
      </c>
      <c r="R68" s="754" t="s">
        <v>358</v>
      </c>
      <c r="S68" s="762"/>
    </row>
    <row r="69" spans="2:21" s="343" customFormat="1" ht="34.5" customHeight="1" x14ac:dyDescent="0.35">
      <c r="B69" s="896"/>
      <c r="C69" s="836"/>
      <c r="D69" s="466" t="s">
        <v>482</v>
      </c>
      <c r="E69" s="467" t="s">
        <v>480</v>
      </c>
      <c r="F69" s="888" t="s">
        <v>506</v>
      </c>
      <c r="G69" s="897"/>
      <c r="H69" s="468" t="s">
        <v>482</v>
      </c>
      <c r="I69" s="469" t="s">
        <v>480</v>
      </c>
      <c r="J69" s="890" t="s">
        <v>490</v>
      </c>
      <c r="K69" s="898"/>
      <c r="L69" s="468" t="s">
        <v>482</v>
      </c>
      <c r="M69" s="469" t="s">
        <v>480</v>
      </c>
      <c r="N69" s="890" t="s">
        <v>490</v>
      </c>
      <c r="O69" s="898"/>
      <c r="P69" s="470"/>
      <c r="Q69" s="469"/>
      <c r="R69" s="890"/>
      <c r="S69" s="898"/>
    </row>
    <row r="70" spans="2:21" ht="29.25" customHeight="1" x14ac:dyDescent="0.35">
      <c r="B70" s="896"/>
      <c r="C70" s="835" t="s">
        <v>724</v>
      </c>
      <c r="D70" s="171" t="s">
        <v>309</v>
      </c>
      <c r="E70" s="253" t="s">
        <v>359</v>
      </c>
      <c r="F70" s="752" t="s">
        <v>360</v>
      </c>
      <c r="G70" s="770"/>
      <c r="H70" s="202" t="s">
        <v>309</v>
      </c>
      <c r="I70" s="354" t="s">
        <v>359</v>
      </c>
      <c r="J70" s="752" t="s">
        <v>360</v>
      </c>
      <c r="K70" s="753"/>
      <c r="L70" s="202" t="s">
        <v>309</v>
      </c>
      <c r="M70" s="354" t="s">
        <v>359</v>
      </c>
      <c r="N70" s="752" t="s">
        <v>360</v>
      </c>
      <c r="O70" s="753"/>
      <c r="P70" s="346" t="s">
        <v>309</v>
      </c>
      <c r="Q70" s="253" t="s">
        <v>359</v>
      </c>
      <c r="R70" s="752" t="s">
        <v>360</v>
      </c>
      <c r="S70" s="753"/>
    </row>
    <row r="71" spans="2:21" ht="62.25" customHeight="1" x14ac:dyDescent="0.35">
      <c r="B71" s="896"/>
      <c r="C71" s="895"/>
      <c r="D71" s="474" t="s">
        <v>430</v>
      </c>
      <c r="E71" s="467" t="s">
        <v>727</v>
      </c>
      <c r="F71" s="861" t="s">
        <v>513</v>
      </c>
      <c r="G71" s="862"/>
      <c r="H71" s="473" t="s">
        <v>430</v>
      </c>
      <c r="I71" s="469" t="s">
        <v>727</v>
      </c>
      <c r="J71" s="892" t="s">
        <v>499</v>
      </c>
      <c r="K71" s="893"/>
      <c r="L71" s="473" t="s">
        <v>430</v>
      </c>
      <c r="M71" s="469" t="s">
        <v>727</v>
      </c>
      <c r="N71" s="892" t="s">
        <v>499</v>
      </c>
      <c r="O71" s="893"/>
      <c r="P71" s="347"/>
      <c r="Q71" s="207"/>
      <c r="R71" s="768"/>
      <c r="S71" s="769"/>
    </row>
    <row r="72" spans="2:21" ht="60.75" customHeight="1" outlineLevel="1" x14ac:dyDescent="0.35">
      <c r="B72" s="896"/>
      <c r="C72" s="895"/>
      <c r="D72" s="474" t="s">
        <v>482</v>
      </c>
      <c r="E72" s="467" t="s">
        <v>727</v>
      </c>
      <c r="F72" s="861" t="s">
        <v>513</v>
      </c>
      <c r="G72" s="862"/>
      <c r="H72" s="473" t="s">
        <v>482</v>
      </c>
      <c r="I72" s="469" t="s">
        <v>727</v>
      </c>
      <c r="J72" s="892" t="s">
        <v>499</v>
      </c>
      <c r="K72" s="893"/>
      <c r="L72" s="473" t="s">
        <v>482</v>
      </c>
      <c r="M72" s="469" t="s">
        <v>727</v>
      </c>
      <c r="N72" s="892" t="s">
        <v>499</v>
      </c>
      <c r="O72" s="893"/>
      <c r="P72" s="347"/>
      <c r="Q72" s="207"/>
      <c r="R72" s="768"/>
      <c r="S72" s="769"/>
    </row>
    <row r="73" spans="2:21" ht="20.25" customHeight="1" outlineLevel="1" x14ac:dyDescent="0.35">
      <c r="B73" s="896"/>
      <c r="C73" s="895"/>
      <c r="D73" s="228"/>
      <c r="E73" s="205"/>
      <c r="F73" s="774"/>
      <c r="G73" s="775"/>
      <c r="H73" s="390"/>
      <c r="I73" s="207"/>
      <c r="J73" s="768"/>
      <c r="K73" s="769"/>
      <c r="L73" s="390"/>
      <c r="M73" s="207"/>
      <c r="N73" s="892"/>
      <c r="O73" s="893"/>
      <c r="P73" s="347"/>
      <c r="Q73" s="207"/>
      <c r="R73" s="768"/>
      <c r="S73" s="769"/>
    </row>
    <row r="74" spans="2:21" ht="20.25" customHeight="1" outlineLevel="1" x14ac:dyDescent="0.35">
      <c r="B74" s="896"/>
      <c r="C74" s="895"/>
      <c r="D74" s="228"/>
      <c r="E74" s="205"/>
      <c r="F74" s="774"/>
      <c r="G74" s="775"/>
      <c r="H74" s="390"/>
      <c r="I74" s="207"/>
      <c r="J74" s="768"/>
      <c r="K74" s="769"/>
      <c r="L74" s="390"/>
      <c r="M74" s="207"/>
      <c r="N74" s="892"/>
      <c r="O74" s="893"/>
      <c r="P74" s="347"/>
      <c r="Q74" s="207"/>
      <c r="R74" s="768"/>
      <c r="S74" s="769"/>
    </row>
    <row r="75" spans="2:21" ht="20.25" customHeight="1" outlineLevel="1" x14ac:dyDescent="0.35">
      <c r="B75" s="896"/>
      <c r="C75" s="895"/>
      <c r="D75" s="228"/>
      <c r="E75" s="205"/>
      <c r="F75" s="774"/>
      <c r="G75" s="775"/>
      <c r="H75" s="390"/>
      <c r="I75" s="207"/>
      <c r="J75" s="768"/>
      <c r="K75" s="769"/>
      <c r="L75" s="390"/>
      <c r="M75" s="207"/>
      <c r="N75" s="892"/>
      <c r="O75" s="893"/>
      <c r="P75" s="347"/>
      <c r="Q75" s="207"/>
      <c r="R75" s="768"/>
      <c r="S75" s="769"/>
    </row>
    <row r="76" spans="2:21" ht="20.25" customHeight="1" outlineLevel="1" x14ac:dyDescent="0.35">
      <c r="B76" s="834"/>
      <c r="C76" s="836"/>
      <c r="D76" s="228"/>
      <c r="E76" s="205"/>
      <c r="F76" s="774"/>
      <c r="G76" s="775"/>
      <c r="H76" s="390"/>
      <c r="I76" s="207"/>
      <c r="J76" s="768"/>
      <c r="K76" s="769"/>
      <c r="L76" s="390"/>
      <c r="M76" s="207"/>
      <c r="N76" s="892"/>
      <c r="O76" s="893"/>
      <c r="P76" s="347"/>
      <c r="Q76" s="207"/>
      <c r="R76" s="768"/>
      <c r="S76" s="769"/>
    </row>
    <row r="77" spans="2:21" ht="27.75" customHeight="1" x14ac:dyDescent="0.35">
      <c r="B77" s="738" t="s">
        <v>361</v>
      </c>
      <c r="C77" s="894" t="s">
        <v>657</v>
      </c>
      <c r="D77" s="256" t="s">
        <v>362</v>
      </c>
      <c r="E77" s="752" t="s">
        <v>346</v>
      </c>
      <c r="F77" s="789"/>
      <c r="G77" s="345" t="s">
        <v>309</v>
      </c>
      <c r="H77" s="202" t="s">
        <v>362</v>
      </c>
      <c r="I77" s="752" t="s">
        <v>346</v>
      </c>
      <c r="J77" s="789"/>
      <c r="K77" s="172" t="s">
        <v>309</v>
      </c>
      <c r="L77" s="202" t="s">
        <v>362</v>
      </c>
      <c r="M77" s="752" t="s">
        <v>346</v>
      </c>
      <c r="N77" s="789"/>
      <c r="O77" s="172" t="s">
        <v>309</v>
      </c>
      <c r="P77" s="256" t="s">
        <v>362</v>
      </c>
      <c r="Q77" s="752" t="s">
        <v>346</v>
      </c>
      <c r="R77" s="789"/>
      <c r="S77" s="172" t="s">
        <v>309</v>
      </c>
    </row>
    <row r="78" spans="2:21" ht="21" customHeight="1" x14ac:dyDescent="0.35">
      <c r="B78" s="739"/>
      <c r="C78" s="894"/>
      <c r="D78" s="255"/>
      <c r="E78" s="888" t="s">
        <v>459</v>
      </c>
      <c r="F78" s="889"/>
      <c r="G78" s="436" t="s">
        <v>430</v>
      </c>
      <c r="H78" s="447"/>
      <c r="I78" s="890" t="s">
        <v>459</v>
      </c>
      <c r="J78" s="891"/>
      <c r="K78" s="449" t="s">
        <v>430</v>
      </c>
      <c r="L78" s="447">
        <v>3</v>
      </c>
      <c r="M78" s="890" t="s">
        <v>459</v>
      </c>
      <c r="N78" s="891"/>
      <c r="O78" s="449" t="s">
        <v>430</v>
      </c>
      <c r="P78" s="254"/>
      <c r="Q78" s="779"/>
      <c r="R78" s="780"/>
      <c r="S78" s="211"/>
    </row>
    <row r="79" spans="2:21" ht="21" customHeight="1" outlineLevel="1" x14ac:dyDescent="0.35">
      <c r="B79" s="739"/>
      <c r="C79" s="894"/>
      <c r="D79" s="255"/>
      <c r="E79" s="888" t="s">
        <v>459</v>
      </c>
      <c r="F79" s="889"/>
      <c r="G79" s="436" t="s">
        <v>482</v>
      </c>
      <c r="H79" s="447"/>
      <c r="I79" s="890" t="s">
        <v>459</v>
      </c>
      <c r="J79" s="891"/>
      <c r="K79" s="449" t="s">
        <v>482</v>
      </c>
      <c r="L79" s="447">
        <v>1</v>
      </c>
      <c r="M79" s="890" t="s">
        <v>459</v>
      </c>
      <c r="N79" s="891"/>
      <c r="O79" s="449" t="s">
        <v>482</v>
      </c>
      <c r="P79" s="254"/>
      <c r="Q79" s="779"/>
      <c r="R79" s="780"/>
      <c r="S79" s="211"/>
    </row>
    <row r="80" spans="2:21" ht="21" customHeight="1" outlineLevel="1" x14ac:dyDescent="0.35">
      <c r="B80" s="739"/>
      <c r="C80" s="894"/>
      <c r="D80" s="255"/>
      <c r="E80" s="888" t="s">
        <v>459</v>
      </c>
      <c r="F80" s="889"/>
      <c r="G80" s="436" t="s">
        <v>469</v>
      </c>
      <c r="H80" s="447"/>
      <c r="I80" s="890" t="s">
        <v>459</v>
      </c>
      <c r="J80" s="891"/>
      <c r="K80" s="449" t="s">
        <v>469</v>
      </c>
      <c r="L80" s="447">
        <v>2</v>
      </c>
      <c r="M80" s="890" t="s">
        <v>459</v>
      </c>
      <c r="N80" s="891"/>
      <c r="O80" s="449" t="s">
        <v>469</v>
      </c>
      <c r="P80" s="254"/>
      <c r="Q80" s="779"/>
      <c r="R80" s="780"/>
      <c r="S80" s="211"/>
    </row>
    <row r="81" spans="2:21" ht="21" customHeight="1" outlineLevel="1" x14ac:dyDescent="0.35">
      <c r="B81" s="739"/>
      <c r="C81" s="894"/>
      <c r="D81" s="255"/>
      <c r="E81" s="781"/>
      <c r="F81" s="782"/>
      <c r="G81" s="351"/>
      <c r="H81" s="391"/>
      <c r="I81" s="779"/>
      <c r="J81" s="780"/>
      <c r="K81" s="211"/>
      <c r="L81" s="391"/>
      <c r="M81" s="779"/>
      <c r="N81" s="780"/>
      <c r="O81" s="211"/>
      <c r="P81" s="254"/>
      <c r="Q81" s="779"/>
      <c r="R81" s="780"/>
      <c r="S81" s="211"/>
    </row>
    <row r="82" spans="2:21" ht="21" customHeight="1" outlineLevel="1" x14ac:dyDescent="0.35">
      <c r="B82" s="739"/>
      <c r="C82" s="894"/>
      <c r="D82" s="255"/>
      <c r="E82" s="781"/>
      <c r="F82" s="782"/>
      <c r="G82" s="351"/>
      <c r="H82" s="391"/>
      <c r="I82" s="779"/>
      <c r="J82" s="780"/>
      <c r="K82" s="211"/>
      <c r="L82" s="391"/>
      <c r="M82" s="779"/>
      <c r="N82" s="780"/>
      <c r="O82" s="211"/>
      <c r="P82" s="254"/>
      <c r="Q82" s="779"/>
      <c r="R82" s="780"/>
      <c r="S82" s="211"/>
    </row>
    <row r="83" spans="2:21" ht="21" customHeight="1" outlineLevel="1" x14ac:dyDescent="0.35">
      <c r="B83" s="740"/>
      <c r="C83" s="894"/>
      <c r="D83" s="255"/>
      <c r="E83" s="781"/>
      <c r="F83" s="782"/>
      <c r="G83" s="351"/>
      <c r="H83" s="391"/>
      <c r="I83" s="779"/>
      <c r="J83" s="780"/>
      <c r="K83" s="211"/>
      <c r="L83" s="391"/>
      <c r="M83" s="779"/>
      <c r="N83" s="780"/>
      <c r="O83" s="211"/>
      <c r="P83" s="254"/>
      <c r="Q83" s="779"/>
      <c r="R83" s="780"/>
      <c r="S83" s="211"/>
    </row>
    <row r="84" spans="2:21" ht="31.5" customHeight="1" thickBot="1" x14ac:dyDescent="0.4">
      <c r="B84" s="160"/>
      <c r="C84" s="264"/>
      <c r="D84" s="264"/>
      <c r="E84" s="264"/>
      <c r="F84" s="264"/>
      <c r="G84" s="264"/>
      <c r="H84" s="264"/>
      <c r="I84" s="264"/>
      <c r="J84" s="264"/>
      <c r="K84" s="264"/>
      <c r="L84" s="264"/>
      <c r="M84" s="264"/>
      <c r="N84" s="264"/>
      <c r="O84" s="264"/>
      <c r="P84" s="264"/>
      <c r="Q84" s="264"/>
      <c r="R84" s="264"/>
      <c r="S84" s="264"/>
      <c r="T84" s="264"/>
      <c r="U84" s="264"/>
    </row>
    <row r="85" spans="2:21" ht="30.75" customHeight="1" thickBot="1" x14ac:dyDescent="0.4">
      <c r="B85" s="160"/>
      <c r="C85" s="262"/>
      <c r="D85" s="723" t="s">
        <v>310</v>
      </c>
      <c r="E85" s="724"/>
      <c r="F85" s="724"/>
      <c r="G85" s="725"/>
      <c r="H85" s="723" t="s">
        <v>311</v>
      </c>
      <c r="I85" s="724"/>
      <c r="J85" s="724"/>
      <c r="K85" s="725"/>
      <c r="L85" s="884" t="s">
        <v>312</v>
      </c>
      <c r="M85" s="885"/>
      <c r="N85" s="885"/>
      <c r="O85" s="886"/>
      <c r="P85" s="724" t="s">
        <v>313</v>
      </c>
      <c r="Q85" s="724"/>
      <c r="R85" s="724"/>
      <c r="S85" s="725"/>
    </row>
    <row r="86" spans="2:21" ht="30.75" customHeight="1" x14ac:dyDescent="0.35">
      <c r="B86" s="726" t="s">
        <v>718</v>
      </c>
      <c r="C86" s="835" t="s">
        <v>363</v>
      </c>
      <c r="D86" s="754" t="s">
        <v>364</v>
      </c>
      <c r="E86" s="755"/>
      <c r="F86" s="185" t="s">
        <v>309</v>
      </c>
      <c r="G86" s="203" t="s">
        <v>346</v>
      </c>
      <c r="H86" s="786" t="s">
        <v>364</v>
      </c>
      <c r="I86" s="755"/>
      <c r="J86" s="185" t="s">
        <v>309</v>
      </c>
      <c r="K86" s="213" t="s">
        <v>346</v>
      </c>
      <c r="L86" s="786" t="s">
        <v>364</v>
      </c>
      <c r="M86" s="755"/>
      <c r="N86" s="185" t="s">
        <v>309</v>
      </c>
      <c r="O86" s="213" t="s">
        <v>346</v>
      </c>
      <c r="P86" s="760" t="s">
        <v>364</v>
      </c>
      <c r="Q86" s="755"/>
      <c r="R86" s="185" t="s">
        <v>309</v>
      </c>
      <c r="S86" s="213" t="s">
        <v>346</v>
      </c>
    </row>
    <row r="87" spans="2:21" ht="29.25" customHeight="1" x14ac:dyDescent="0.35">
      <c r="B87" s="728"/>
      <c r="C87" s="836"/>
      <c r="D87" s="861" t="s">
        <v>509</v>
      </c>
      <c r="E87" s="887"/>
      <c r="F87" s="440" t="s">
        <v>482</v>
      </c>
      <c r="G87" s="441"/>
      <c r="H87" s="442" t="s">
        <v>501</v>
      </c>
      <c r="I87" s="443"/>
      <c r="J87" s="444"/>
      <c r="K87" s="439"/>
      <c r="L87" s="442" t="s">
        <v>501</v>
      </c>
      <c r="M87" s="443"/>
      <c r="N87" s="444" t="s">
        <v>430</v>
      </c>
      <c r="O87" s="439" t="s">
        <v>410</v>
      </c>
      <c r="P87" s="445"/>
      <c r="Q87" s="443"/>
      <c r="R87" s="444"/>
      <c r="S87" s="439"/>
    </row>
    <row r="88" spans="2:21" ht="35.25" customHeight="1" x14ac:dyDescent="0.35">
      <c r="B88" s="882" t="s">
        <v>365</v>
      </c>
      <c r="C88" s="831" t="s">
        <v>725</v>
      </c>
      <c r="D88" s="171" t="s">
        <v>367</v>
      </c>
      <c r="E88" s="171" t="s">
        <v>368</v>
      </c>
      <c r="F88" s="256" t="s">
        <v>369</v>
      </c>
      <c r="G88" s="345" t="s">
        <v>370</v>
      </c>
      <c r="H88" s="202" t="s">
        <v>367</v>
      </c>
      <c r="I88" s="171" t="s">
        <v>368</v>
      </c>
      <c r="J88" s="346" t="s">
        <v>369</v>
      </c>
      <c r="K88" s="172" t="s">
        <v>370</v>
      </c>
      <c r="L88" s="202" t="s">
        <v>367</v>
      </c>
      <c r="M88" s="171" t="s">
        <v>368</v>
      </c>
      <c r="N88" s="346" t="s">
        <v>369</v>
      </c>
      <c r="O88" s="172" t="s">
        <v>370</v>
      </c>
      <c r="P88" s="346" t="s">
        <v>367</v>
      </c>
      <c r="Q88" s="171" t="s">
        <v>368</v>
      </c>
      <c r="R88" s="256" t="s">
        <v>369</v>
      </c>
      <c r="S88" s="172" t="s">
        <v>370</v>
      </c>
    </row>
    <row r="89" spans="2:21" ht="16.5" customHeight="1" x14ac:dyDescent="0.35">
      <c r="B89" s="882"/>
      <c r="C89" s="883"/>
      <c r="D89" s="872" t="s">
        <v>540</v>
      </c>
      <c r="E89" s="874">
        <v>1</v>
      </c>
      <c r="F89" s="876" t="s">
        <v>521</v>
      </c>
      <c r="G89" s="878" t="s">
        <v>509</v>
      </c>
      <c r="H89" s="880" t="s">
        <v>540</v>
      </c>
      <c r="I89" s="850">
        <v>1</v>
      </c>
      <c r="J89" s="850" t="s">
        <v>521</v>
      </c>
      <c r="K89" s="852" t="s">
        <v>501</v>
      </c>
      <c r="L89" s="880" t="s">
        <v>540</v>
      </c>
      <c r="M89" s="850">
        <v>2</v>
      </c>
      <c r="N89" s="850" t="s">
        <v>521</v>
      </c>
      <c r="O89" s="852" t="s">
        <v>493</v>
      </c>
      <c r="P89" s="854"/>
      <c r="Q89" s="850"/>
      <c r="R89" s="850"/>
      <c r="S89" s="852"/>
    </row>
    <row r="90" spans="2:21" ht="16.5" customHeight="1" x14ac:dyDescent="0.35">
      <c r="B90" s="882"/>
      <c r="C90" s="883"/>
      <c r="D90" s="873"/>
      <c r="E90" s="875"/>
      <c r="F90" s="877"/>
      <c r="G90" s="879"/>
      <c r="H90" s="881"/>
      <c r="I90" s="851"/>
      <c r="J90" s="851"/>
      <c r="K90" s="853"/>
      <c r="L90" s="881"/>
      <c r="M90" s="851"/>
      <c r="N90" s="851"/>
      <c r="O90" s="853"/>
      <c r="P90" s="855"/>
      <c r="Q90" s="851"/>
      <c r="R90" s="851"/>
      <c r="S90" s="853"/>
    </row>
    <row r="91" spans="2:21" ht="36" outlineLevel="1" x14ac:dyDescent="0.35">
      <c r="B91" s="882"/>
      <c r="C91" s="883"/>
      <c r="D91" s="171" t="s">
        <v>367</v>
      </c>
      <c r="E91" s="171" t="s">
        <v>368</v>
      </c>
      <c r="F91" s="256" t="s">
        <v>369</v>
      </c>
      <c r="G91" s="345" t="s">
        <v>370</v>
      </c>
      <c r="H91" s="202" t="s">
        <v>367</v>
      </c>
      <c r="I91" s="171" t="s">
        <v>368</v>
      </c>
      <c r="J91" s="346" t="s">
        <v>369</v>
      </c>
      <c r="K91" s="172" t="s">
        <v>370</v>
      </c>
      <c r="L91" s="202" t="s">
        <v>367</v>
      </c>
      <c r="M91" s="171" t="s">
        <v>368</v>
      </c>
      <c r="N91" s="346" t="s">
        <v>369</v>
      </c>
      <c r="O91" s="172" t="s">
        <v>370</v>
      </c>
      <c r="P91" s="346" t="s">
        <v>367</v>
      </c>
      <c r="Q91" s="171" t="s">
        <v>368</v>
      </c>
      <c r="R91" s="256" t="s">
        <v>369</v>
      </c>
      <c r="S91" s="172" t="s">
        <v>370</v>
      </c>
    </row>
    <row r="92" spans="2:21" ht="16.5" customHeight="1" outlineLevel="1" x14ac:dyDescent="0.35">
      <c r="B92" s="882"/>
      <c r="C92" s="883"/>
      <c r="D92" s="872" t="s">
        <v>562</v>
      </c>
      <c r="E92" s="874">
        <v>1</v>
      </c>
      <c r="F92" s="876" t="s">
        <v>523</v>
      </c>
      <c r="G92" s="878" t="s">
        <v>509</v>
      </c>
      <c r="H92" s="880" t="s">
        <v>562</v>
      </c>
      <c r="I92" s="850">
        <v>1</v>
      </c>
      <c r="J92" s="850" t="s">
        <v>523</v>
      </c>
      <c r="K92" s="852" t="s">
        <v>501</v>
      </c>
      <c r="L92" s="880" t="s">
        <v>562</v>
      </c>
      <c r="M92" s="850">
        <v>1</v>
      </c>
      <c r="N92" s="850" t="s">
        <v>523</v>
      </c>
      <c r="O92" s="852" t="s">
        <v>493</v>
      </c>
      <c r="P92" s="854"/>
      <c r="Q92" s="850"/>
      <c r="R92" s="850"/>
      <c r="S92" s="852"/>
    </row>
    <row r="93" spans="2:21" ht="24.75" customHeight="1" outlineLevel="1" x14ac:dyDescent="0.35">
      <c r="B93" s="882"/>
      <c r="C93" s="883"/>
      <c r="D93" s="873"/>
      <c r="E93" s="875"/>
      <c r="F93" s="877"/>
      <c r="G93" s="879"/>
      <c r="H93" s="881"/>
      <c r="I93" s="851"/>
      <c r="J93" s="851"/>
      <c r="K93" s="853"/>
      <c r="L93" s="881"/>
      <c r="M93" s="851"/>
      <c r="N93" s="851"/>
      <c r="O93" s="853"/>
      <c r="P93" s="855"/>
      <c r="Q93" s="851"/>
      <c r="R93" s="851"/>
      <c r="S93" s="853"/>
    </row>
    <row r="94" spans="2:21" ht="36" outlineLevel="1" x14ac:dyDescent="0.35">
      <c r="B94" s="882"/>
      <c r="C94" s="883"/>
      <c r="D94" s="171" t="s">
        <v>367</v>
      </c>
      <c r="E94" s="171" t="s">
        <v>368</v>
      </c>
      <c r="F94" s="256" t="s">
        <v>369</v>
      </c>
      <c r="G94" s="345" t="s">
        <v>370</v>
      </c>
      <c r="H94" s="202" t="s">
        <v>367</v>
      </c>
      <c r="I94" s="171" t="s">
        <v>368</v>
      </c>
      <c r="J94" s="346" t="s">
        <v>369</v>
      </c>
      <c r="K94" s="172" t="s">
        <v>370</v>
      </c>
      <c r="L94" s="202" t="s">
        <v>367</v>
      </c>
      <c r="M94" s="171" t="s">
        <v>368</v>
      </c>
      <c r="N94" s="346" t="s">
        <v>369</v>
      </c>
      <c r="O94" s="172" t="s">
        <v>370</v>
      </c>
      <c r="P94" s="346" t="s">
        <v>367</v>
      </c>
      <c r="Q94" s="171" t="s">
        <v>368</v>
      </c>
      <c r="R94" s="256" t="s">
        <v>369</v>
      </c>
      <c r="S94" s="172" t="s">
        <v>370</v>
      </c>
    </row>
    <row r="95" spans="2:21" ht="16.5" customHeight="1" outlineLevel="1" x14ac:dyDescent="0.35">
      <c r="B95" s="882"/>
      <c r="C95" s="883"/>
      <c r="D95" s="872" t="s">
        <v>562</v>
      </c>
      <c r="E95" s="874">
        <v>4</v>
      </c>
      <c r="F95" s="876" t="s">
        <v>526</v>
      </c>
      <c r="G95" s="878" t="s">
        <v>509</v>
      </c>
      <c r="H95" s="880" t="s">
        <v>562</v>
      </c>
      <c r="I95" s="850">
        <v>4</v>
      </c>
      <c r="J95" s="850" t="s">
        <v>526</v>
      </c>
      <c r="K95" s="852" t="s">
        <v>501</v>
      </c>
      <c r="L95" s="880" t="s">
        <v>562</v>
      </c>
      <c r="M95" s="850">
        <v>4</v>
      </c>
      <c r="N95" s="850" t="s">
        <v>526</v>
      </c>
      <c r="O95" s="852" t="s">
        <v>493</v>
      </c>
      <c r="P95" s="854"/>
      <c r="Q95" s="850"/>
      <c r="R95" s="850"/>
      <c r="S95" s="852"/>
    </row>
    <row r="96" spans="2:21" ht="24.75" customHeight="1" outlineLevel="1" x14ac:dyDescent="0.35">
      <c r="B96" s="882"/>
      <c r="C96" s="883"/>
      <c r="D96" s="873"/>
      <c r="E96" s="875"/>
      <c r="F96" s="877"/>
      <c r="G96" s="879"/>
      <c r="H96" s="881"/>
      <c r="I96" s="851"/>
      <c r="J96" s="851"/>
      <c r="K96" s="853"/>
      <c r="L96" s="881"/>
      <c r="M96" s="851"/>
      <c r="N96" s="851"/>
      <c r="O96" s="853"/>
      <c r="P96" s="855"/>
      <c r="Q96" s="851"/>
      <c r="R96" s="851"/>
      <c r="S96" s="853"/>
    </row>
    <row r="97" spans="2:21" ht="36" outlineLevel="1" x14ac:dyDescent="0.35">
      <c r="B97" s="882"/>
      <c r="C97" s="883"/>
      <c r="D97" s="171" t="s">
        <v>367</v>
      </c>
      <c r="E97" s="171" t="s">
        <v>368</v>
      </c>
      <c r="F97" s="256" t="s">
        <v>369</v>
      </c>
      <c r="G97" s="345" t="s">
        <v>370</v>
      </c>
      <c r="H97" s="202" t="s">
        <v>367</v>
      </c>
      <c r="I97" s="171" t="s">
        <v>368</v>
      </c>
      <c r="J97" s="346" t="s">
        <v>369</v>
      </c>
      <c r="K97" s="172" t="s">
        <v>370</v>
      </c>
      <c r="L97" s="202" t="s">
        <v>367</v>
      </c>
      <c r="M97" s="171" t="s">
        <v>368</v>
      </c>
      <c r="N97" s="346" t="s">
        <v>369</v>
      </c>
      <c r="O97" s="172" t="s">
        <v>370</v>
      </c>
      <c r="P97" s="346" t="s">
        <v>367</v>
      </c>
      <c r="Q97" s="171" t="s">
        <v>368</v>
      </c>
      <c r="R97" s="256" t="s">
        <v>369</v>
      </c>
      <c r="S97" s="172" t="s">
        <v>370</v>
      </c>
    </row>
    <row r="98" spans="2:21" ht="16.5" customHeight="1" outlineLevel="1" x14ac:dyDescent="0.35">
      <c r="B98" s="882"/>
      <c r="C98" s="883"/>
      <c r="D98" s="872" t="s">
        <v>277</v>
      </c>
      <c r="E98" s="874">
        <v>7</v>
      </c>
      <c r="F98" s="876" t="s">
        <v>521</v>
      </c>
      <c r="G98" s="878" t="s">
        <v>509</v>
      </c>
      <c r="H98" s="880" t="s">
        <v>277</v>
      </c>
      <c r="I98" s="850">
        <v>7</v>
      </c>
      <c r="J98" s="850" t="s">
        <v>521</v>
      </c>
      <c r="K98" s="852" t="s">
        <v>501</v>
      </c>
      <c r="L98" s="880" t="s">
        <v>277</v>
      </c>
      <c r="M98" s="850">
        <v>7</v>
      </c>
      <c r="N98" s="850" t="s">
        <v>521</v>
      </c>
      <c r="O98" s="852" t="s">
        <v>493</v>
      </c>
      <c r="P98" s="854"/>
      <c r="Q98" s="850"/>
      <c r="R98" s="850"/>
      <c r="S98" s="852"/>
    </row>
    <row r="99" spans="2:21" ht="16.5" customHeight="1" outlineLevel="1" x14ac:dyDescent="0.35">
      <c r="B99" s="882"/>
      <c r="C99" s="832"/>
      <c r="D99" s="873"/>
      <c r="E99" s="875"/>
      <c r="F99" s="877"/>
      <c r="G99" s="879"/>
      <c r="H99" s="881"/>
      <c r="I99" s="851"/>
      <c r="J99" s="851"/>
      <c r="K99" s="853"/>
      <c r="L99" s="881"/>
      <c r="M99" s="851"/>
      <c r="N99" s="851"/>
      <c r="O99" s="853"/>
      <c r="P99" s="855"/>
      <c r="Q99" s="851"/>
      <c r="R99" s="851"/>
      <c r="S99" s="853"/>
    </row>
    <row r="100" spans="2:21" ht="15" thickBot="1" x14ac:dyDescent="0.4">
      <c r="B100" s="160"/>
      <c r="C100" s="262"/>
      <c r="D100" s="262"/>
      <c r="E100" s="262"/>
      <c r="F100" s="262"/>
      <c r="G100" s="262"/>
      <c r="H100" s="262"/>
      <c r="I100" s="262"/>
      <c r="J100" s="262"/>
      <c r="K100" s="262"/>
      <c r="L100" s="262"/>
      <c r="M100" s="262"/>
      <c r="N100" s="262"/>
      <c r="O100" s="262"/>
      <c r="P100" s="262"/>
      <c r="Q100" s="262"/>
      <c r="R100" s="262"/>
      <c r="S100" s="262"/>
      <c r="T100" s="262"/>
      <c r="U100" s="262"/>
    </row>
    <row r="101" spans="2:21" ht="29.25" customHeight="1" thickBot="1" x14ac:dyDescent="0.4">
      <c r="B101" s="303"/>
      <c r="C101" s="401"/>
      <c r="D101" s="723" t="s">
        <v>310</v>
      </c>
      <c r="E101" s="724"/>
      <c r="F101" s="724"/>
      <c r="G101" s="725"/>
      <c r="H101" s="783" t="s">
        <v>371</v>
      </c>
      <c r="I101" s="784"/>
      <c r="J101" s="784"/>
      <c r="K101" s="785"/>
      <c r="L101" s="869" t="s">
        <v>312</v>
      </c>
      <c r="M101" s="870"/>
      <c r="N101" s="870"/>
      <c r="O101" s="871"/>
      <c r="P101" s="795" t="s">
        <v>313</v>
      </c>
      <c r="Q101" s="784"/>
      <c r="R101" s="784"/>
      <c r="S101" s="785"/>
    </row>
    <row r="102" spans="2:21" ht="44.25" customHeight="1" x14ac:dyDescent="0.35">
      <c r="B102" s="856" t="s">
        <v>719</v>
      </c>
      <c r="C102" s="859" t="s">
        <v>372</v>
      </c>
      <c r="D102" s="355" t="s">
        <v>373</v>
      </c>
      <c r="E102" s="219" t="s">
        <v>374</v>
      </c>
      <c r="F102" s="754" t="s">
        <v>375</v>
      </c>
      <c r="G102" s="760"/>
      <c r="H102" s="350" t="s">
        <v>373</v>
      </c>
      <c r="I102" s="219" t="s">
        <v>374</v>
      </c>
      <c r="J102" s="754" t="s">
        <v>375</v>
      </c>
      <c r="K102" s="762"/>
      <c r="L102" s="350" t="s">
        <v>373</v>
      </c>
      <c r="M102" s="219" t="s">
        <v>374</v>
      </c>
      <c r="N102" s="754" t="s">
        <v>375</v>
      </c>
      <c r="O102" s="762"/>
      <c r="P102" s="349" t="s">
        <v>373</v>
      </c>
      <c r="Q102" s="219" t="s">
        <v>374</v>
      </c>
      <c r="R102" s="754" t="s">
        <v>375</v>
      </c>
      <c r="S102" s="762"/>
    </row>
    <row r="103" spans="2:21" s="454" customFormat="1" ht="21.75" customHeight="1" x14ac:dyDescent="0.35">
      <c r="B103" s="857"/>
      <c r="C103" s="860"/>
      <c r="D103" s="450">
        <v>0</v>
      </c>
      <c r="E103" s="451">
        <v>0</v>
      </c>
      <c r="F103" s="861"/>
      <c r="G103" s="862"/>
      <c r="H103" s="450">
        <v>1140</v>
      </c>
      <c r="I103" s="452">
        <v>0.5</v>
      </c>
      <c r="J103" s="863"/>
      <c r="K103" s="864"/>
      <c r="L103" s="450">
        <v>22867</v>
      </c>
      <c r="M103" s="452">
        <v>0.5</v>
      </c>
      <c r="N103" s="863" t="s">
        <v>471</v>
      </c>
      <c r="O103" s="864"/>
      <c r="P103" s="453"/>
      <c r="Q103" s="452"/>
      <c r="R103" s="863"/>
      <c r="S103" s="865"/>
    </row>
    <row r="104" spans="2:21" ht="55.5" customHeight="1" x14ac:dyDescent="0.35">
      <c r="B104" s="857"/>
      <c r="C104" s="866" t="s">
        <v>376</v>
      </c>
      <c r="D104" s="369" t="s">
        <v>373</v>
      </c>
      <c r="E104" s="171" t="s">
        <v>374</v>
      </c>
      <c r="F104" s="171" t="s">
        <v>1039</v>
      </c>
      <c r="G104" s="354" t="s">
        <v>378</v>
      </c>
      <c r="H104" s="394" t="s">
        <v>373</v>
      </c>
      <c r="I104" s="171" t="s">
        <v>374</v>
      </c>
      <c r="J104" s="171" t="s">
        <v>377</v>
      </c>
      <c r="K104" s="353" t="s">
        <v>378</v>
      </c>
      <c r="L104" s="394" t="s">
        <v>373</v>
      </c>
      <c r="M104" s="171" t="s">
        <v>374</v>
      </c>
      <c r="N104" s="171" t="s">
        <v>377</v>
      </c>
      <c r="O104" s="353" t="s">
        <v>378</v>
      </c>
      <c r="P104" s="365" t="s">
        <v>373</v>
      </c>
      <c r="Q104" s="171" t="s">
        <v>374</v>
      </c>
      <c r="R104" s="171" t="s">
        <v>377</v>
      </c>
      <c r="S104" s="251" t="s">
        <v>378</v>
      </c>
    </row>
    <row r="105" spans="2:21" ht="21.75" customHeight="1" x14ac:dyDescent="0.35">
      <c r="B105" s="857"/>
      <c r="C105" s="867"/>
      <c r="D105" s="370"/>
      <c r="E105" s="191"/>
      <c r="F105" s="205"/>
      <c r="G105" s="377"/>
      <c r="H105" s="368"/>
      <c r="I105" s="189"/>
      <c r="J105" s="207"/>
      <c r="K105" s="439" t="s">
        <v>430</v>
      </c>
      <c r="L105" s="477">
        <v>25154</v>
      </c>
      <c r="M105" s="472">
        <v>0.5</v>
      </c>
      <c r="N105" s="469" t="s">
        <v>572</v>
      </c>
      <c r="O105" s="439" t="s">
        <v>430</v>
      </c>
      <c r="P105" s="366"/>
      <c r="Q105" s="191"/>
      <c r="R105" s="207"/>
      <c r="S105" s="217"/>
    </row>
    <row r="106" spans="2:21" ht="36" customHeight="1" outlineLevel="1" x14ac:dyDescent="0.35">
      <c r="B106" s="857"/>
      <c r="C106" s="867"/>
      <c r="D106" s="369" t="s">
        <v>373</v>
      </c>
      <c r="E106" s="171" t="s">
        <v>374</v>
      </c>
      <c r="F106" s="171" t="s">
        <v>1039</v>
      </c>
      <c r="G106" s="354" t="s">
        <v>378</v>
      </c>
      <c r="H106" s="394" t="s">
        <v>373</v>
      </c>
      <c r="I106" s="171" t="s">
        <v>374</v>
      </c>
      <c r="J106" s="171" t="s">
        <v>377</v>
      </c>
      <c r="K106" s="353" t="s">
        <v>378</v>
      </c>
      <c r="L106" s="394" t="s">
        <v>373</v>
      </c>
      <c r="M106" s="171" t="s">
        <v>374</v>
      </c>
      <c r="N106" s="171" t="s">
        <v>377</v>
      </c>
      <c r="O106" s="353" t="s">
        <v>378</v>
      </c>
      <c r="P106" s="365" t="s">
        <v>373</v>
      </c>
      <c r="Q106" s="171" t="s">
        <v>374</v>
      </c>
      <c r="R106" s="171" t="s">
        <v>377</v>
      </c>
      <c r="S106" s="251" t="s">
        <v>378</v>
      </c>
    </row>
    <row r="107" spans="2:21" ht="19.5" customHeight="1" outlineLevel="1" x14ac:dyDescent="0.35">
      <c r="B107" s="857"/>
      <c r="C107" s="867"/>
      <c r="D107" s="370"/>
      <c r="E107" s="191"/>
      <c r="F107" s="205"/>
      <c r="G107" s="377"/>
      <c r="H107" s="370"/>
      <c r="I107" s="191"/>
      <c r="J107" s="207"/>
      <c r="K107" s="439" t="s">
        <v>479</v>
      </c>
      <c r="L107" s="370"/>
      <c r="M107" s="191"/>
      <c r="N107" s="207"/>
      <c r="O107" s="439" t="s">
        <v>479</v>
      </c>
      <c r="P107" s="366"/>
      <c r="Q107" s="191"/>
      <c r="R107" s="207"/>
      <c r="S107" s="217"/>
    </row>
    <row r="108" spans="2:21" ht="51.75" customHeight="1" outlineLevel="1" x14ac:dyDescent="0.35">
      <c r="B108" s="857"/>
      <c r="C108" s="867"/>
      <c r="D108" s="369" t="s">
        <v>373</v>
      </c>
      <c r="E108" s="171" t="s">
        <v>374</v>
      </c>
      <c r="F108" s="171" t="s">
        <v>1039</v>
      </c>
      <c r="G108" s="354" t="s">
        <v>378</v>
      </c>
      <c r="H108" s="394" t="s">
        <v>373</v>
      </c>
      <c r="I108" s="171" t="s">
        <v>374</v>
      </c>
      <c r="J108" s="171" t="s">
        <v>377</v>
      </c>
      <c r="K108" s="353" t="s">
        <v>378</v>
      </c>
      <c r="L108" s="394" t="s">
        <v>373</v>
      </c>
      <c r="M108" s="171" t="s">
        <v>374</v>
      </c>
      <c r="N108" s="171" t="s">
        <v>377</v>
      </c>
      <c r="O108" s="353" t="s">
        <v>378</v>
      </c>
      <c r="P108" s="365" t="s">
        <v>373</v>
      </c>
      <c r="Q108" s="171" t="s">
        <v>374</v>
      </c>
      <c r="R108" s="171" t="s">
        <v>377</v>
      </c>
      <c r="S108" s="251" t="s">
        <v>378</v>
      </c>
    </row>
    <row r="109" spans="2:21" ht="21.75" customHeight="1" outlineLevel="1" x14ac:dyDescent="0.35">
      <c r="B109" s="857"/>
      <c r="C109" s="867"/>
      <c r="D109" s="370"/>
      <c r="E109" s="191"/>
      <c r="F109" s="205"/>
      <c r="G109" s="377"/>
      <c r="H109" s="368"/>
      <c r="I109" s="191"/>
      <c r="J109" s="207"/>
      <c r="K109" s="439" t="s">
        <v>456</v>
      </c>
      <c r="L109" s="370"/>
      <c r="M109" s="191"/>
      <c r="N109" s="207"/>
      <c r="O109" s="439" t="s">
        <v>456</v>
      </c>
      <c r="P109" s="366"/>
      <c r="Q109" s="191"/>
      <c r="R109" s="207"/>
      <c r="S109" s="217"/>
    </row>
    <row r="110" spans="2:21" ht="51" customHeight="1" outlineLevel="1" x14ac:dyDescent="0.35">
      <c r="B110" s="857"/>
      <c r="C110" s="867"/>
      <c r="D110" s="369" t="s">
        <v>373</v>
      </c>
      <c r="E110" s="171" t="s">
        <v>374</v>
      </c>
      <c r="F110" s="171" t="s">
        <v>1039</v>
      </c>
      <c r="G110" s="354" t="s">
        <v>378</v>
      </c>
      <c r="H110" s="394" t="s">
        <v>373</v>
      </c>
      <c r="I110" s="171" t="s">
        <v>374</v>
      </c>
      <c r="J110" s="171" t="s">
        <v>377</v>
      </c>
      <c r="K110" s="353" t="s">
        <v>378</v>
      </c>
      <c r="L110" s="394" t="s">
        <v>373</v>
      </c>
      <c r="M110" s="171" t="s">
        <v>374</v>
      </c>
      <c r="N110" s="171" t="s">
        <v>377</v>
      </c>
      <c r="O110" s="353" t="s">
        <v>378</v>
      </c>
      <c r="P110" s="365" t="s">
        <v>373</v>
      </c>
      <c r="Q110" s="171" t="s">
        <v>374</v>
      </c>
      <c r="R110" s="171" t="s">
        <v>377</v>
      </c>
      <c r="S110" s="251" t="s">
        <v>378</v>
      </c>
    </row>
    <row r="111" spans="2:21" ht="21.75" customHeight="1" outlineLevel="1" x14ac:dyDescent="0.35">
      <c r="B111" s="858"/>
      <c r="C111" s="868"/>
      <c r="D111" s="370"/>
      <c r="E111" s="191"/>
      <c r="F111" s="205"/>
      <c r="G111" s="377"/>
      <c r="H111" s="368"/>
      <c r="I111" s="191"/>
      <c r="J111" s="207"/>
      <c r="K111" s="439" t="s">
        <v>470</v>
      </c>
      <c r="L111" s="370"/>
      <c r="M111" s="191"/>
      <c r="N111" s="207"/>
      <c r="O111" s="439" t="s">
        <v>470</v>
      </c>
      <c r="P111" s="366"/>
      <c r="Q111" s="191"/>
      <c r="R111" s="207"/>
      <c r="S111" s="217"/>
    </row>
    <row r="112" spans="2:21" ht="30" customHeight="1" x14ac:dyDescent="0.35">
      <c r="B112" s="741" t="s">
        <v>379</v>
      </c>
      <c r="C112" s="841" t="s">
        <v>380</v>
      </c>
      <c r="D112" s="371" t="s">
        <v>381</v>
      </c>
      <c r="E112" s="225" t="s">
        <v>382</v>
      </c>
      <c r="F112" s="225" t="s">
        <v>309</v>
      </c>
      <c r="G112" s="378" t="s">
        <v>383</v>
      </c>
      <c r="H112" s="371" t="s">
        <v>381</v>
      </c>
      <c r="I112" s="225" t="s">
        <v>382</v>
      </c>
      <c r="J112" s="225" t="s">
        <v>309</v>
      </c>
      <c r="K112" s="226" t="s">
        <v>383</v>
      </c>
      <c r="L112" s="371" t="s">
        <v>381</v>
      </c>
      <c r="M112" s="225" t="s">
        <v>382</v>
      </c>
      <c r="N112" s="225" t="s">
        <v>309</v>
      </c>
      <c r="O112" s="226" t="s">
        <v>383</v>
      </c>
      <c r="P112" s="227" t="s">
        <v>381</v>
      </c>
      <c r="Q112" s="225" t="s">
        <v>382</v>
      </c>
      <c r="R112" s="225" t="s">
        <v>309</v>
      </c>
      <c r="S112" s="226" t="s">
        <v>383</v>
      </c>
    </row>
    <row r="113" spans="2:19" ht="43.5" customHeight="1" x14ac:dyDescent="0.35">
      <c r="B113" s="742"/>
      <c r="C113" s="842"/>
      <c r="D113" s="446">
        <v>3</v>
      </c>
      <c r="E113" s="435" t="s">
        <v>451</v>
      </c>
      <c r="F113" s="435" t="s">
        <v>482</v>
      </c>
      <c r="G113" s="436" t="s">
        <v>542</v>
      </c>
      <c r="H113" s="447">
        <v>3</v>
      </c>
      <c r="I113" s="437" t="s">
        <v>451</v>
      </c>
      <c r="J113" s="437" t="s">
        <v>482</v>
      </c>
      <c r="K113" s="438" t="s">
        <v>542</v>
      </c>
      <c r="L113" s="447">
        <v>3</v>
      </c>
      <c r="M113" s="437" t="s">
        <v>451</v>
      </c>
      <c r="N113" s="437" t="s">
        <v>482</v>
      </c>
      <c r="O113" s="438" t="s">
        <v>542</v>
      </c>
      <c r="P113" s="437"/>
      <c r="Q113" s="448"/>
      <c r="R113" s="448"/>
      <c r="S113" s="449"/>
    </row>
    <row r="114" spans="2:19" ht="39" customHeight="1" x14ac:dyDescent="0.35">
      <c r="B114" s="742"/>
      <c r="C114" s="843" t="s">
        <v>726</v>
      </c>
      <c r="D114" s="455" t="s">
        <v>1040</v>
      </c>
      <c r="E114" s="752" t="s">
        <v>386</v>
      </c>
      <c r="F114" s="789"/>
      <c r="G114" s="345" t="s">
        <v>387</v>
      </c>
      <c r="H114" s="455" t="s">
        <v>1040</v>
      </c>
      <c r="I114" s="752" t="s">
        <v>386</v>
      </c>
      <c r="J114" s="789"/>
      <c r="K114" s="172" t="s">
        <v>387</v>
      </c>
      <c r="L114" s="202" t="s">
        <v>385</v>
      </c>
      <c r="M114" s="752" t="s">
        <v>386</v>
      </c>
      <c r="N114" s="789"/>
      <c r="O114" s="172" t="s">
        <v>387</v>
      </c>
      <c r="P114" s="346" t="s">
        <v>385</v>
      </c>
      <c r="Q114" s="171" t="s">
        <v>386</v>
      </c>
      <c r="R114" s="752" t="s">
        <v>386</v>
      </c>
      <c r="S114" s="789"/>
    </row>
    <row r="115" spans="2:19" ht="23.25" customHeight="1" x14ac:dyDescent="0.35">
      <c r="B115" s="742"/>
      <c r="C115" s="844"/>
      <c r="D115" s="372"/>
      <c r="E115" s="846" t="s">
        <v>424</v>
      </c>
      <c r="F115" s="847"/>
      <c r="G115" s="348"/>
      <c r="H115" s="395"/>
      <c r="I115" s="848" t="s">
        <v>424</v>
      </c>
      <c r="J115" s="849"/>
      <c r="K115" s="200"/>
      <c r="L115" s="395"/>
      <c r="M115" s="848" t="s">
        <v>424</v>
      </c>
      <c r="N115" s="849"/>
      <c r="O115" s="178"/>
      <c r="P115" s="367"/>
      <c r="Q115" s="176"/>
      <c r="R115" s="808"/>
      <c r="S115" s="809"/>
    </row>
    <row r="116" spans="2:19" ht="41.25" customHeight="1" outlineLevel="1" x14ac:dyDescent="0.35">
      <c r="B116" s="742"/>
      <c r="C116" s="844"/>
      <c r="D116" s="455" t="s">
        <v>1040</v>
      </c>
      <c r="E116" s="752" t="s">
        <v>386</v>
      </c>
      <c r="F116" s="789"/>
      <c r="G116" s="345" t="s">
        <v>387</v>
      </c>
      <c r="H116" s="455" t="s">
        <v>1040</v>
      </c>
      <c r="I116" s="752" t="s">
        <v>386</v>
      </c>
      <c r="J116" s="789"/>
      <c r="K116" s="172" t="s">
        <v>387</v>
      </c>
      <c r="L116" s="202" t="s">
        <v>385</v>
      </c>
      <c r="M116" s="752" t="s">
        <v>386</v>
      </c>
      <c r="N116" s="789"/>
      <c r="O116" s="172" t="s">
        <v>387</v>
      </c>
      <c r="P116" s="346" t="s">
        <v>385</v>
      </c>
      <c r="Q116" s="171" t="s">
        <v>386</v>
      </c>
      <c r="R116" s="752" t="s">
        <v>386</v>
      </c>
      <c r="S116" s="789"/>
    </row>
    <row r="117" spans="2:19" ht="23.25" customHeight="1" outlineLevel="1" x14ac:dyDescent="0.35">
      <c r="B117" s="742"/>
      <c r="C117" s="844"/>
      <c r="D117" s="372"/>
      <c r="E117" s="846" t="s">
        <v>479</v>
      </c>
      <c r="F117" s="847"/>
      <c r="G117" s="348"/>
      <c r="H117" s="395"/>
      <c r="I117" s="848" t="s">
        <v>479</v>
      </c>
      <c r="J117" s="849"/>
      <c r="K117" s="178"/>
      <c r="L117" s="395"/>
      <c r="M117" s="848" t="s">
        <v>479</v>
      </c>
      <c r="N117" s="849"/>
      <c r="O117" s="178"/>
      <c r="P117" s="367"/>
      <c r="Q117" s="176"/>
      <c r="R117" s="808"/>
      <c r="S117" s="809"/>
    </row>
    <row r="118" spans="2:19" ht="45.75" customHeight="1" outlineLevel="1" x14ac:dyDescent="0.35">
      <c r="B118" s="742"/>
      <c r="C118" s="844"/>
      <c r="D118" s="455" t="s">
        <v>1040</v>
      </c>
      <c r="E118" s="752" t="s">
        <v>386</v>
      </c>
      <c r="F118" s="789"/>
      <c r="G118" s="345" t="s">
        <v>387</v>
      </c>
      <c r="H118" s="455" t="s">
        <v>1040</v>
      </c>
      <c r="I118" s="752" t="s">
        <v>386</v>
      </c>
      <c r="J118" s="789"/>
      <c r="K118" s="172" t="s">
        <v>387</v>
      </c>
      <c r="L118" s="202" t="s">
        <v>385</v>
      </c>
      <c r="M118" s="752" t="s">
        <v>386</v>
      </c>
      <c r="N118" s="789"/>
      <c r="O118" s="172" t="s">
        <v>387</v>
      </c>
      <c r="P118" s="346" t="s">
        <v>385</v>
      </c>
      <c r="Q118" s="171" t="s">
        <v>386</v>
      </c>
      <c r="R118" s="752" t="s">
        <v>386</v>
      </c>
      <c r="S118" s="789"/>
    </row>
    <row r="119" spans="2:19" ht="23.25" customHeight="1" outlineLevel="1" x14ac:dyDescent="0.35">
      <c r="B119" s="742"/>
      <c r="C119" s="844"/>
      <c r="D119" s="372"/>
      <c r="E119" s="846" t="s">
        <v>456</v>
      </c>
      <c r="F119" s="847"/>
      <c r="G119" s="348"/>
      <c r="H119" s="395"/>
      <c r="I119" s="848" t="s">
        <v>456</v>
      </c>
      <c r="J119" s="849"/>
      <c r="K119" s="178"/>
      <c r="L119" s="395"/>
      <c r="M119" s="848" t="s">
        <v>456</v>
      </c>
      <c r="N119" s="849"/>
      <c r="O119" s="178"/>
      <c r="P119" s="367"/>
      <c r="Q119" s="176"/>
      <c r="R119" s="808"/>
      <c r="S119" s="809"/>
    </row>
    <row r="120" spans="2:19" ht="42.75" customHeight="1" outlineLevel="1" x14ac:dyDescent="0.35">
      <c r="B120" s="742"/>
      <c r="C120" s="844"/>
      <c r="D120" s="455" t="s">
        <v>1040</v>
      </c>
      <c r="E120" s="752" t="s">
        <v>386</v>
      </c>
      <c r="F120" s="789"/>
      <c r="G120" s="345" t="s">
        <v>387</v>
      </c>
      <c r="H120" s="455" t="s">
        <v>1040</v>
      </c>
      <c r="I120" s="752" t="s">
        <v>386</v>
      </c>
      <c r="J120" s="789"/>
      <c r="K120" s="172" t="s">
        <v>387</v>
      </c>
      <c r="L120" s="202" t="s">
        <v>385</v>
      </c>
      <c r="M120" s="752" t="s">
        <v>386</v>
      </c>
      <c r="N120" s="789"/>
      <c r="O120" s="172" t="s">
        <v>387</v>
      </c>
      <c r="P120" s="346" t="s">
        <v>385</v>
      </c>
      <c r="Q120" s="171" t="s">
        <v>386</v>
      </c>
      <c r="R120" s="752" t="s">
        <v>386</v>
      </c>
      <c r="S120" s="789"/>
    </row>
    <row r="121" spans="2:19" ht="23.25" customHeight="1" outlineLevel="1" thickBot="1" x14ac:dyDescent="0.4">
      <c r="B121" s="743"/>
      <c r="C121" s="845"/>
      <c r="D121" s="373"/>
      <c r="E121" s="837" t="s">
        <v>470</v>
      </c>
      <c r="F121" s="838"/>
      <c r="G121" s="379"/>
      <c r="H121" s="396"/>
      <c r="I121" s="839" t="s">
        <v>470</v>
      </c>
      <c r="J121" s="840"/>
      <c r="K121" s="397"/>
      <c r="L121" s="396"/>
      <c r="M121" s="839" t="s">
        <v>470</v>
      </c>
      <c r="N121" s="840"/>
      <c r="O121" s="397"/>
      <c r="P121" s="367"/>
      <c r="Q121" s="176"/>
      <c r="R121" s="808"/>
      <c r="S121" s="809"/>
    </row>
    <row r="122" spans="2:19" x14ac:dyDescent="0.35">
      <c r="B122" s="160"/>
      <c r="C122" s="262"/>
    </row>
    <row r="123" spans="2:19" ht="15" hidden="1" thickBot="1" x14ac:dyDescent="0.4">
      <c r="B123" s="160"/>
      <c r="C123" s="262"/>
      <c r="D123" s="723" t="s">
        <v>310</v>
      </c>
      <c r="E123" s="724"/>
      <c r="F123" s="724"/>
      <c r="G123" s="725"/>
      <c r="H123" s="723" t="s">
        <v>311</v>
      </c>
      <c r="I123" s="724"/>
      <c r="J123" s="724"/>
      <c r="K123" s="725"/>
      <c r="L123" s="724" t="s">
        <v>312</v>
      </c>
      <c r="M123" s="724"/>
      <c r="N123" s="724"/>
      <c r="O123" s="724"/>
      <c r="P123" s="723" t="s">
        <v>313</v>
      </c>
      <c r="Q123" s="724"/>
      <c r="R123" s="724"/>
      <c r="S123" s="725"/>
    </row>
    <row r="124" spans="2:19" hidden="1" x14ac:dyDescent="0.35">
      <c r="B124" s="833" t="s">
        <v>720</v>
      </c>
      <c r="C124" s="835" t="s">
        <v>388</v>
      </c>
      <c r="D124" s="754" t="s">
        <v>389</v>
      </c>
      <c r="E124" s="760"/>
      <c r="F124" s="760"/>
      <c r="G124" s="762"/>
      <c r="H124" s="754" t="s">
        <v>389</v>
      </c>
      <c r="I124" s="760"/>
      <c r="J124" s="760"/>
      <c r="K124" s="762"/>
      <c r="L124" s="754" t="s">
        <v>389</v>
      </c>
      <c r="M124" s="760"/>
      <c r="N124" s="760"/>
      <c r="O124" s="762"/>
      <c r="P124" s="754" t="s">
        <v>389</v>
      </c>
      <c r="Q124" s="760"/>
      <c r="R124" s="760"/>
      <c r="S124" s="762"/>
    </row>
    <row r="125" spans="2:19" ht="45" hidden="1" customHeight="1" x14ac:dyDescent="0.35">
      <c r="B125" s="834"/>
      <c r="C125" s="836"/>
      <c r="D125" s="823"/>
      <c r="E125" s="824"/>
      <c r="F125" s="824"/>
      <c r="G125" s="825"/>
      <c r="H125" s="826"/>
      <c r="I125" s="827"/>
      <c r="J125" s="827"/>
      <c r="K125" s="828"/>
      <c r="L125" s="826"/>
      <c r="M125" s="827"/>
      <c r="N125" s="827"/>
      <c r="O125" s="828"/>
      <c r="P125" s="826"/>
      <c r="Q125" s="827"/>
      <c r="R125" s="827"/>
      <c r="S125" s="828"/>
    </row>
    <row r="126" spans="2:19" ht="32.25" hidden="1" customHeight="1" x14ac:dyDescent="0.35">
      <c r="B126" s="738" t="s">
        <v>390</v>
      </c>
      <c r="C126" s="831" t="s">
        <v>391</v>
      </c>
      <c r="D126" s="225" t="s">
        <v>392</v>
      </c>
      <c r="E126" s="250" t="s">
        <v>309</v>
      </c>
      <c r="F126" s="171" t="s">
        <v>330</v>
      </c>
      <c r="G126" s="172" t="s">
        <v>346</v>
      </c>
      <c r="H126" s="225" t="s">
        <v>392</v>
      </c>
      <c r="I126" s="250" t="s">
        <v>309</v>
      </c>
      <c r="J126" s="171" t="s">
        <v>330</v>
      </c>
      <c r="K126" s="172" t="s">
        <v>346</v>
      </c>
      <c r="L126" s="225" t="s">
        <v>392</v>
      </c>
      <c r="M126" s="250" t="s">
        <v>309</v>
      </c>
      <c r="N126" s="171" t="s">
        <v>330</v>
      </c>
      <c r="O126" s="172" t="s">
        <v>346</v>
      </c>
      <c r="P126" s="225" t="s">
        <v>392</v>
      </c>
      <c r="Q126" s="250" t="s">
        <v>309</v>
      </c>
      <c r="R126" s="171" t="s">
        <v>330</v>
      </c>
      <c r="S126" s="172" t="s">
        <v>346</v>
      </c>
    </row>
    <row r="127" spans="2:19" ht="23.25" hidden="1" customHeight="1" x14ac:dyDescent="0.35">
      <c r="B127" s="739"/>
      <c r="C127" s="832"/>
      <c r="D127" s="270"/>
      <c r="E127" s="230"/>
      <c r="F127" s="174"/>
      <c r="G127" s="209"/>
      <c r="H127" s="190"/>
      <c r="I127" s="242"/>
      <c r="J127" s="190"/>
      <c r="K127" s="252"/>
      <c r="L127" s="190"/>
      <c r="M127" s="242"/>
      <c r="N127" s="190"/>
      <c r="O127" s="252"/>
      <c r="P127" s="190"/>
      <c r="Q127" s="242"/>
      <c r="R127" s="190"/>
      <c r="S127" s="252"/>
    </row>
    <row r="128" spans="2:19" ht="29.25" hidden="1" customHeight="1" x14ac:dyDescent="0.35">
      <c r="B128" s="739"/>
      <c r="C128" s="831" t="s">
        <v>393</v>
      </c>
      <c r="D128" s="171" t="s">
        <v>394</v>
      </c>
      <c r="E128" s="752" t="s">
        <v>395</v>
      </c>
      <c r="F128" s="789"/>
      <c r="G128" s="172" t="s">
        <v>396</v>
      </c>
      <c r="H128" s="171" t="s">
        <v>394</v>
      </c>
      <c r="I128" s="752" t="s">
        <v>395</v>
      </c>
      <c r="J128" s="789"/>
      <c r="K128" s="172" t="s">
        <v>396</v>
      </c>
      <c r="L128" s="171" t="s">
        <v>394</v>
      </c>
      <c r="M128" s="752" t="s">
        <v>395</v>
      </c>
      <c r="N128" s="789"/>
      <c r="O128" s="172" t="s">
        <v>396</v>
      </c>
      <c r="P128" s="171" t="s">
        <v>394</v>
      </c>
      <c r="Q128" s="752" t="s">
        <v>395</v>
      </c>
      <c r="R128" s="789"/>
      <c r="S128" s="172" t="s">
        <v>396</v>
      </c>
    </row>
    <row r="129" spans="2:19" ht="39" hidden="1" customHeight="1" x14ac:dyDescent="0.35">
      <c r="B129" s="740"/>
      <c r="C129" s="832"/>
      <c r="D129" s="228"/>
      <c r="E129" s="812"/>
      <c r="F129" s="813"/>
      <c r="G129" s="175"/>
      <c r="H129" s="229"/>
      <c r="I129" s="808"/>
      <c r="J129" s="809"/>
      <c r="K129" s="178"/>
      <c r="L129" s="229"/>
      <c r="M129" s="808"/>
      <c r="N129" s="809"/>
      <c r="O129" s="178"/>
      <c r="P129" s="229"/>
      <c r="Q129" s="808"/>
      <c r="R129" s="809"/>
      <c r="S129" s="178"/>
    </row>
    <row r="133" spans="2:19" hidden="1" x14ac:dyDescent="0.35"/>
    <row r="134" spans="2:19" hidden="1" x14ac:dyDescent="0.35"/>
    <row r="135" spans="2:19" ht="29" hidden="1" x14ac:dyDescent="0.35">
      <c r="D135" s="234" t="s">
        <v>397</v>
      </c>
    </row>
    <row r="136" spans="2:19" hidden="1" x14ac:dyDescent="0.35">
      <c r="D136" s="234" t="s">
        <v>398</v>
      </c>
      <c r="E136" s="140" t="s">
        <v>399</v>
      </c>
      <c r="F136" s="140" t="s">
        <v>400</v>
      </c>
      <c r="H136" s="140" t="s">
        <v>401</v>
      </c>
      <c r="I136" s="140" t="s">
        <v>402</v>
      </c>
    </row>
    <row r="137" spans="2:19" hidden="1" x14ac:dyDescent="0.35">
      <c r="D137" s="234" t="s">
        <v>403</v>
      </c>
      <c r="E137" s="140" t="s">
        <v>404</v>
      </c>
      <c r="F137" s="140" t="s">
        <v>405</v>
      </c>
      <c r="H137" s="140" t="s">
        <v>406</v>
      </c>
      <c r="I137" s="140" t="s">
        <v>407</v>
      </c>
    </row>
    <row r="138" spans="2:19" hidden="1" x14ac:dyDescent="0.35">
      <c r="D138" s="234" t="s">
        <v>408</v>
      </c>
      <c r="E138" s="140" t="s">
        <v>409</v>
      </c>
      <c r="F138" s="140" t="s">
        <v>410</v>
      </c>
      <c r="H138" s="140" t="s">
        <v>411</v>
      </c>
      <c r="I138" s="140" t="s">
        <v>412</v>
      </c>
    </row>
    <row r="139" spans="2:19" hidden="1" x14ac:dyDescent="0.35">
      <c r="D139" s="234" t="s">
        <v>413</v>
      </c>
      <c r="F139" s="140" t="s">
        <v>414</v>
      </c>
      <c r="G139" s="140" t="s">
        <v>415</v>
      </c>
      <c r="H139" s="140" t="s">
        <v>416</v>
      </c>
      <c r="I139" s="140" t="s">
        <v>417</v>
      </c>
      <c r="K139" s="140" t="s">
        <v>418</v>
      </c>
    </row>
    <row r="140" spans="2:19" hidden="1" x14ac:dyDescent="0.35">
      <c r="D140" s="234" t="s">
        <v>419</v>
      </c>
      <c r="F140" s="140" t="s">
        <v>420</v>
      </c>
      <c r="G140" s="140" t="s">
        <v>421</v>
      </c>
      <c r="H140" s="140" t="s">
        <v>422</v>
      </c>
      <c r="I140" s="140" t="s">
        <v>423</v>
      </c>
      <c r="K140" s="140" t="s">
        <v>424</v>
      </c>
      <c r="L140" s="140" t="s">
        <v>425</v>
      </c>
    </row>
    <row r="141" spans="2:19" hidden="1" x14ac:dyDescent="0.35">
      <c r="D141" s="234" t="s">
        <v>426</v>
      </c>
      <c r="E141" s="231" t="s">
        <v>427</v>
      </c>
      <c r="G141" s="140" t="s">
        <v>428</v>
      </c>
      <c r="H141" s="140" t="s">
        <v>429</v>
      </c>
      <c r="K141" s="140" t="s">
        <v>430</v>
      </c>
      <c r="L141" s="140" t="s">
        <v>431</v>
      </c>
    </row>
    <row r="142" spans="2:19" hidden="1" x14ac:dyDescent="0.35">
      <c r="D142" s="234" t="s">
        <v>432</v>
      </c>
      <c r="E142" s="232" t="s">
        <v>433</v>
      </c>
      <c r="K142" s="140" t="s">
        <v>434</v>
      </c>
      <c r="L142" s="140" t="s">
        <v>435</v>
      </c>
    </row>
    <row r="143" spans="2:19" hidden="1" x14ac:dyDescent="0.35">
      <c r="E143" s="233" t="s">
        <v>436</v>
      </c>
      <c r="H143" s="140" t="s">
        <v>437</v>
      </c>
      <c r="K143" s="140" t="s">
        <v>438</v>
      </c>
      <c r="L143" s="140" t="s">
        <v>439</v>
      </c>
    </row>
    <row r="144" spans="2:19" hidden="1" x14ac:dyDescent="0.35">
      <c r="H144" s="140" t="s">
        <v>440</v>
      </c>
      <c r="K144" s="140" t="s">
        <v>441</v>
      </c>
      <c r="L144" s="140" t="s">
        <v>442</v>
      </c>
    </row>
    <row r="145" spans="2:12" hidden="1" x14ac:dyDescent="0.35">
      <c r="H145" s="140" t="s">
        <v>443</v>
      </c>
      <c r="K145" s="140" t="s">
        <v>444</v>
      </c>
      <c r="L145" s="140" t="s">
        <v>445</v>
      </c>
    </row>
    <row r="146" spans="2:12" hidden="1" x14ac:dyDescent="0.35">
      <c r="B146" s="140" t="s">
        <v>446</v>
      </c>
      <c r="C146" s="258" t="s">
        <v>447</v>
      </c>
      <c r="D146" s="234" t="s">
        <v>446</v>
      </c>
      <c r="G146" s="140" t="s">
        <v>448</v>
      </c>
      <c r="H146" s="140" t="s">
        <v>449</v>
      </c>
      <c r="J146" s="140" t="s">
        <v>277</v>
      </c>
      <c r="K146" s="140" t="s">
        <v>450</v>
      </c>
      <c r="L146" s="140" t="s">
        <v>451</v>
      </c>
    </row>
    <row r="147" spans="2:12" hidden="1" x14ac:dyDescent="0.35">
      <c r="B147" s="140">
        <v>1</v>
      </c>
      <c r="C147" s="258" t="s">
        <v>452</v>
      </c>
      <c r="D147" s="234" t="s">
        <v>453</v>
      </c>
      <c r="E147" s="140" t="s">
        <v>346</v>
      </c>
      <c r="F147" s="140" t="s">
        <v>11</v>
      </c>
      <c r="G147" s="140" t="s">
        <v>454</v>
      </c>
      <c r="H147" s="140" t="s">
        <v>455</v>
      </c>
      <c r="J147" s="140" t="s">
        <v>430</v>
      </c>
      <c r="K147" s="140" t="s">
        <v>456</v>
      </c>
    </row>
    <row r="148" spans="2:12" hidden="1" x14ac:dyDescent="0.35">
      <c r="B148" s="140">
        <v>2</v>
      </c>
      <c r="C148" s="258" t="s">
        <v>457</v>
      </c>
      <c r="D148" s="234" t="s">
        <v>458</v>
      </c>
      <c r="E148" s="140" t="s">
        <v>330</v>
      </c>
      <c r="F148" s="140" t="s">
        <v>18</v>
      </c>
      <c r="G148" s="140" t="s">
        <v>459</v>
      </c>
      <c r="J148" s="140" t="s">
        <v>460</v>
      </c>
      <c r="K148" s="140" t="s">
        <v>461</v>
      </c>
    </row>
    <row r="149" spans="2:12" hidden="1" x14ac:dyDescent="0.35">
      <c r="B149" s="140">
        <v>3</v>
      </c>
      <c r="C149" s="258" t="s">
        <v>462</v>
      </c>
      <c r="D149" s="234" t="s">
        <v>463</v>
      </c>
      <c r="E149" s="140" t="s">
        <v>309</v>
      </c>
      <c r="G149" s="140" t="s">
        <v>464</v>
      </c>
      <c r="J149" s="140" t="s">
        <v>465</v>
      </c>
      <c r="K149" s="140" t="s">
        <v>466</v>
      </c>
    </row>
    <row r="150" spans="2:12" hidden="1" x14ac:dyDescent="0.35">
      <c r="B150" s="140">
        <v>4</v>
      </c>
      <c r="C150" s="258" t="s">
        <v>455</v>
      </c>
      <c r="H150" s="140" t="s">
        <v>467</v>
      </c>
      <c r="I150" s="140" t="s">
        <v>468</v>
      </c>
      <c r="J150" s="140" t="s">
        <v>469</v>
      </c>
      <c r="K150" s="140" t="s">
        <v>470</v>
      </c>
    </row>
    <row r="151" spans="2:12" hidden="1" x14ac:dyDescent="0.35">
      <c r="D151" s="234" t="s">
        <v>464</v>
      </c>
      <c r="H151" s="140" t="s">
        <v>471</v>
      </c>
      <c r="I151" s="140" t="s">
        <v>472</v>
      </c>
      <c r="J151" s="140" t="s">
        <v>473</v>
      </c>
      <c r="K151" s="140" t="s">
        <v>474</v>
      </c>
    </row>
    <row r="152" spans="2:12" hidden="1" x14ac:dyDescent="0.35">
      <c r="D152" s="234" t="s">
        <v>475</v>
      </c>
      <c r="H152" s="140" t="s">
        <v>476</v>
      </c>
      <c r="I152" s="140" t="s">
        <v>477</v>
      </c>
      <c r="J152" s="140" t="s">
        <v>478</v>
      </c>
      <c r="K152" s="140" t="s">
        <v>479</v>
      </c>
    </row>
    <row r="153" spans="2:12" hidden="1" x14ac:dyDescent="0.35">
      <c r="D153" s="234" t="s">
        <v>480</v>
      </c>
      <c r="H153" s="140" t="s">
        <v>481</v>
      </c>
      <c r="J153" s="140" t="s">
        <v>482</v>
      </c>
      <c r="K153" s="140" t="s">
        <v>483</v>
      </c>
    </row>
    <row r="154" spans="2:12" hidden="1" x14ac:dyDescent="0.35">
      <c r="H154" s="140" t="s">
        <v>484</v>
      </c>
      <c r="J154" s="140" t="s">
        <v>485</v>
      </c>
    </row>
    <row r="155" spans="2:12" ht="101.5" hidden="1" x14ac:dyDescent="0.35">
      <c r="D155" s="234" t="s">
        <v>486</v>
      </c>
      <c r="E155" s="140" t="s">
        <v>487</v>
      </c>
      <c r="F155" s="140" t="s">
        <v>488</v>
      </c>
      <c r="G155" s="140" t="s">
        <v>489</v>
      </c>
      <c r="H155" s="140" t="s">
        <v>490</v>
      </c>
      <c r="I155" s="140" t="s">
        <v>491</v>
      </c>
      <c r="J155" s="140" t="s">
        <v>492</v>
      </c>
      <c r="K155" s="140" t="s">
        <v>493</v>
      </c>
    </row>
    <row r="156" spans="2:12" ht="130.5" hidden="1" x14ac:dyDescent="0.35">
      <c r="B156" s="140" t="s">
        <v>596</v>
      </c>
      <c r="C156" s="258" t="s">
        <v>595</v>
      </c>
      <c r="D156" s="234" t="s">
        <v>494</v>
      </c>
      <c r="E156" s="140" t="s">
        <v>495</v>
      </c>
      <c r="F156" s="140" t="s">
        <v>496</v>
      </c>
      <c r="G156" s="140" t="s">
        <v>497</v>
      </c>
      <c r="H156" s="140" t="s">
        <v>498</v>
      </c>
      <c r="I156" s="140" t="s">
        <v>499</v>
      </c>
      <c r="J156" s="140" t="s">
        <v>500</v>
      </c>
      <c r="K156" s="140" t="s">
        <v>501</v>
      </c>
    </row>
    <row r="157" spans="2:12" ht="72.5" hidden="1" x14ac:dyDescent="0.35">
      <c r="B157" s="140" t="s">
        <v>597</v>
      </c>
      <c r="C157" s="258" t="s">
        <v>594</v>
      </c>
      <c r="D157" s="234" t="s">
        <v>502</v>
      </c>
      <c r="E157" s="140" t="s">
        <v>503</v>
      </c>
      <c r="F157" s="140" t="s">
        <v>504</v>
      </c>
      <c r="G157" s="140" t="s">
        <v>505</v>
      </c>
      <c r="H157" s="140" t="s">
        <v>506</v>
      </c>
      <c r="I157" s="140" t="s">
        <v>507</v>
      </c>
      <c r="J157" s="140" t="s">
        <v>508</v>
      </c>
      <c r="K157" s="140" t="s">
        <v>509</v>
      </c>
    </row>
    <row r="158" spans="2:12" hidden="1" x14ac:dyDescent="0.35">
      <c r="B158" s="140" t="s">
        <v>598</v>
      </c>
      <c r="C158" s="258" t="s">
        <v>593</v>
      </c>
      <c r="F158" s="140" t="s">
        <v>510</v>
      </c>
      <c r="G158" s="140" t="s">
        <v>511</v>
      </c>
      <c r="H158" s="140" t="s">
        <v>512</v>
      </c>
      <c r="I158" s="140" t="s">
        <v>513</v>
      </c>
      <c r="J158" s="140" t="s">
        <v>514</v>
      </c>
      <c r="K158" s="140" t="s">
        <v>515</v>
      </c>
    </row>
    <row r="159" spans="2:12" hidden="1" x14ac:dyDescent="0.35">
      <c r="B159" s="140" t="s">
        <v>599</v>
      </c>
      <c r="G159" s="140" t="s">
        <v>516</v>
      </c>
      <c r="H159" s="140" t="s">
        <v>517</v>
      </c>
      <c r="I159" s="140" t="s">
        <v>518</v>
      </c>
      <c r="J159" s="140" t="s">
        <v>519</v>
      </c>
      <c r="K159" s="140" t="s">
        <v>520</v>
      </c>
    </row>
    <row r="160" spans="2:12" hidden="1" x14ac:dyDescent="0.35">
      <c r="C160" s="258" t="s">
        <v>521</v>
      </c>
      <c r="J160" s="140" t="s">
        <v>522</v>
      </c>
    </row>
    <row r="161" spans="2:10" hidden="1" x14ac:dyDescent="0.35">
      <c r="C161" s="258" t="s">
        <v>523</v>
      </c>
      <c r="I161" s="140" t="s">
        <v>524</v>
      </c>
      <c r="J161" s="140" t="s">
        <v>525</v>
      </c>
    </row>
    <row r="162" spans="2:10" hidden="1" x14ac:dyDescent="0.35">
      <c r="B162" s="243" t="s">
        <v>600</v>
      </c>
      <c r="C162" s="258" t="s">
        <v>526</v>
      </c>
      <c r="I162" s="140" t="s">
        <v>527</v>
      </c>
      <c r="J162" s="140" t="s">
        <v>528</v>
      </c>
    </row>
    <row r="163" spans="2:10" hidden="1" x14ac:dyDescent="0.35">
      <c r="B163" s="243" t="s">
        <v>29</v>
      </c>
      <c r="C163" s="258" t="s">
        <v>529</v>
      </c>
      <c r="D163" s="234" t="s">
        <v>530</v>
      </c>
      <c r="E163" s="140" t="s">
        <v>531</v>
      </c>
      <c r="I163" s="140" t="s">
        <v>532</v>
      </c>
      <c r="J163" s="140" t="s">
        <v>277</v>
      </c>
    </row>
    <row r="164" spans="2:10" ht="29" hidden="1" x14ac:dyDescent="0.35">
      <c r="B164" s="243" t="s">
        <v>16</v>
      </c>
      <c r="D164" s="234" t="s">
        <v>533</v>
      </c>
      <c r="E164" s="140" t="s">
        <v>534</v>
      </c>
      <c r="H164" s="140" t="s">
        <v>406</v>
      </c>
      <c r="I164" s="140" t="s">
        <v>535</v>
      </c>
    </row>
    <row r="165" spans="2:10" ht="29" hidden="1" x14ac:dyDescent="0.35">
      <c r="B165" s="243" t="s">
        <v>34</v>
      </c>
      <c r="D165" s="234" t="s">
        <v>536</v>
      </c>
      <c r="E165" s="140" t="s">
        <v>537</v>
      </c>
      <c r="H165" s="140" t="s">
        <v>416</v>
      </c>
      <c r="I165" s="140" t="s">
        <v>538</v>
      </c>
      <c r="J165" s="140" t="s">
        <v>539</v>
      </c>
    </row>
    <row r="166" spans="2:10" hidden="1" x14ac:dyDescent="0.35">
      <c r="B166" s="243" t="s">
        <v>601</v>
      </c>
      <c r="C166" s="258" t="s">
        <v>540</v>
      </c>
      <c r="D166" s="234" t="s">
        <v>541</v>
      </c>
      <c r="H166" s="140" t="s">
        <v>422</v>
      </c>
      <c r="I166" s="140" t="s">
        <v>542</v>
      </c>
      <c r="J166" s="140" t="s">
        <v>543</v>
      </c>
    </row>
    <row r="167" spans="2:10" hidden="1" x14ac:dyDescent="0.35">
      <c r="B167" s="243" t="s">
        <v>602</v>
      </c>
      <c r="C167" s="258" t="s">
        <v>544</v>
      </c>
      <c r="H167" s="140" t="s">
        <v>429</v>
      </c>
      <c r="I167" s="140" t="s">
        <v>545</v>
      </c>
    </row>
    <row r="168" spans="2:10" hidden="1" x14ac:dyDescent="0.35">
      <c r="B168" s="243" t="s">
        <v>603</v>
      </c>
      <c r="C168" s="258" t="s">
        <v>546</v>
      </c>
      <c r="E168" s="140" t="s">
        <v>547</v>
      </c>
      <c r="H168" s="140" t="s">
        <v>548</v>
      </c>
      <c r="I168" s="140" t="s">
        <v>549</v>
      </c>
    </row>
    <row r="169" spans="2:10" hidden="1" x14ac:dyDescent="0.35">
      <c r="B169" s="243" t="s">
        <v>604</v>
      </c>
      <c r="C169" s="258" t="s">
        <v>550</v>
      </c>
      <c r="E169" s="140" t="s">
        <v>551</v>
      </c>
      <c r="H169" s="140" t="s">
        <v>552</v>
      </c>
      <c r="I169" s="140" t="s">
        <v>553</v>
      </c>
    </row>
    <row r="170" spans="2:10" hidden="1" x14ac:dyDescent="0.35">
      <c r="B170" s="243" t="s">
        <v>605</v>
      </c>
      <c r="C170" s="258" t="s">
        <v>554</v>
      </c>
      <c r="E170" s="140" t="s">
        <v>555</v>
      </c>
      <c r="H170" s="140" t="s">
        <v>556</v>
      </c>
      <c r="I170" s="140" t="s">
        <v>557</v>
      </c>
    </row>
    <row r="171" spans="2:10" hidden="1" x14ac:dyDescent="0.35">
      <c r="B171" s="243" t="s">
        <v>606</v>
      </c>
      <c r="C171" s="258" t="s">
        <v>558</v>
      </c>
      <c r="E171" s="140" t="s">
        <v>559</v>
      </c>
      <c r="H171" s="140" t="s">
        <v>560</v>
      </c>
      <c r="I171" s="140" t="s">
        <v>561</v>
      </c>
    </row>
    <row r="172" spans="2:10" hidden="1" x14ac:dyDescent="0.35">
      <c r="B172" s="243" t="s">
        <v>607</v>
      </c>
      <c r="C172" s="258" t="s">
        <v>562</v>
      </c>
      <c r="E172" s="140" t="s">
        <v>563</v>
      </c>
      <c r="H172" s="140" t="s">
        <v>564</v>
      </c>
      <c r="I172" s="140" t="s">
        <v>565</v>
      </c>
    </row>
    <row r="173" spans="2:10" hidden="1" x14ac:dyDescent="0.35">
      <c r="B173" s="243" t="s">
        <v>608</v>
      </c>
      <c r="C173" s="258" t="s">
        <v>277</v>
      </c>
      <c r="E173" s="140" t="s">
        <v>566</v>
      </c>
      <c r="H173" s="140" t="s">
        <v>567</v>
      </c>
      <c r="I173" s="140" t="s">
        <v>568</v>
      </c>
    </row>
    <row r="174" spans="2:10" hidden="1" x14ac:dyDescent="0.35">
      <c r="B174" s="243" t="s">
        <v>609</v>
      </c>
      <c r="E174" s="140" t="s">
        <v>569</v>
      </c>
      <c r="H174" s="140" t="s">
        <v>570</v>
      </c>
      <c r="I174" s="140" t="s">
        <v>571</v>
      </c>
    </row>
    <row r="175" spans="2:10" hidden="1" x14ac:dyDescent="0.35">
      <c r="B175" s="243" t="s">
        <v>610</v>
      </c>
      <c r="E175" s="140" t="s">
        <v>572</v>
      </c>
      <c r="H175" s="140" t="s">
        <v>573</v>
      </c>
      <c r="I175" s="140" t="s">
        <v>574</v>
      </c>
    </row>
    <row r="176" spans="2:10" hidden="1" x14ac:dyDescent="0.35">
      <c r="B176" s="243" t="s">
        <v>611</v>
      </c>
      <c r="E176" s="140" t="s">
        <v>575</v>
      </c>
      <c r="H176" s="140" t="s">
        <v>576</v>
      </c>
      <c r="I176" s="140" t="s">
        <v>577</v>
      </c>
    </row>
    <row r="177" spans="2:9" hidden="1" x14ac:dyDescent="0.35">
      <c r="B177" s="243" t="s">
        <v>612</v>
      </c>
      <c r="H177" s="140" t="s">
        <v>578</v>
      </c>
      <c r="I177" s="140" t="s">
        <v>579</v>
      </c>
    </row>
    <row r="178" spans="2:9" hidden="1" x14ac:dyDescent="0.35">
      <c r="B178" s="243" t="s">
        <v>613</v>
      </c>
      <c r="H178" s="140" t="s">
        <v>580</v>
      </c>
    </row>
    <row r="179" spans="2:9" hidden="1" x14ac:dyDescent="0.35">
      <c r="B179" s="243" t="s">
        <v>614</v>
      </c>
      <c r="H179" s="140" t="s">
        <v>581</v>
      </c>
    </row>
    <row r="180" spans="2:9" hidden="1" x14ac:dyDescent="0.35">
      <c r="B180" s="243" t="s">
        <v>615</v>
      </c>
      <c r="H180" s="140" t="s">
        <v>582</v>
      </c>
    </row>
    <row r="181" spans="2:9" hidden="1" x14ac:dyDescent="0.35">
      <c r="B181" s="243" t="s">
        <v>616</v>
      </c>
      <c r="H181" s="140" t="s">
        <v>583</v>
      </c>
    </row>
    <row r="182" spans="2:9" ht="72.5" hidden="1" x14ac:dyDescent="0.35">
      <c r="B182" s="243" t="s">
        <v>617</v>
      </c>
      <c r="D182" s="272" t="s">
        <v>584</v>
      </c>
      <c r="H182" s="140" t="s">
        <v>585</v>
      </c>
    </row>
    <row r="183" spans="2:9" hidden="1" x14ac:dyDescent="0.35">
      <c r="B183" s="243" t="s">
        <v>618</v>
      </c>
      <c r="D183" s="272" t="s">
        <v>586</v>
      </c>
      <c r="H183" s="140" t="s">
        <v>587</v>
      </c>
    </row>
    <row r="184" spans="2:9" ht="58" hidden="1" x14ac:dyDescent="0.35">
      <c r="B184" s="243" t="s">
        <v>619</v>
      </c>
      <c r="D184" s="272" t="s">
        <v>588</v>
      </c>
      <c r="H184" s="140" t="s">
        <v>589</v>
      </c>
    </row>
    <row r="185" spans="2:9" hidden="1" x14ac:dyDescent="0.35">
      <c r="B185" s="243" t="s">
        <v>620</v>
      </c>
      <c r="D185" s="272" t="s">
        <v>586</v>
      </c>
      <c r="H185" s="140" t="s">
        <v>590</v>
      </c>
    </row>
    <row r="186" spans="2:9" ht="101.5" hidden="1" x14ac:dyDescent="0.35">
      <c r="B186" s="243" t="s">
        <v>621</v>
      </c>
      <c r="D186" s="272" t="s">
        <v>591</v>
      </c>
    </row>
    <row r="187" spans="2:9" hidden="1" x14ac:dyDescent="0.35">
      <c r="B187" s="243" t="s">
        <v>622</v>
      </c>
      <c r="D187" s="272" t="s">
        <v>586</v>
      </c>
    </row>
    <row r="188" spans="2:9" hidden="1" x14ac:dyDescent="0.35">
      <c r="B188" s="243" t="s">
        <v>623</v>
      </c>
    </row>
    <row r="189" spans="2:9" hidden="1" x14ac:dyDescent="0.35">
      <c r="B189" s="243" t="s">
        <v>624</v>
      </c>
    </row>
    <row r="190" spans="2:9" hidden="1" x14ac:dyDescent="0.35">
      <c r="B190" s="243" t="s">
        <v>625</v>
      </c>
    </row>
    <row r="191" spans="2:9" hidden="1" x14ac:dyDescent="0.35">
      <c r="B191" s="243" t="s">
        <v>626</v>
      </c>
    </row>
    <row r="192" spans="2:9" hidden="1" x14ac:dyDescent="0.35">
      <c r="B192" s="243" t="s">
        <v>627</v>
      </c>
    </row>
    <row r="193" spans="2:2" hidden="1" x14ac:dyDescent="0.35">
      <c r="B193" s="243" t="s">
        <v>628</v>
      </c>
    </row>
    <row r="194" spans="2:2" hidden="1" x14ac:dyDescent="0.35">
      <c r="B194" s="243" t="s">
        <v>629</v>
      </c>
    </row>
    <row r="195" spans="2:2" hidden="1" x14ac:dyDescent="0.35">
      <c r="B195" s="243" t="s">
        <v>630</v>
      </c>
    </row>
    <row r="196" spans="2:2" hidden="1" x14ac:dyDescent="0.35">
      <c r="B196" s="243" t="s">
        <v>631</v>
      </c>
    </row>
    <row r="197" spans="2:2" hidden="1" x14ac:dyDescent="0.35">
      <c r="B197" s="243" t="s">
        <v>51</v>
      </c>
    </row>
    <row r="198" spans="2:2" hidden="1" x14ac:dyDescent="0.35">
      <c r="B198" s="243" t="s">
        <v>57</v>
      </c>
    </row>
    <row r="199" spans="2:2" hidden="1" x14ac:dyDescent="0.35">
      <c r="B199" s="243" t="s">
        <v>59</v>
      </c>
    </row>
    <row r="200" spans="2:2" hidden="1" x14ac:dyDescent="0.35">
      <c r="B200" s="243" t="s">
        <v>61</v>
      </c>
    </row>
    <row r="201" spans="2:2" hidden="1" x14ac:dyDescent="0.35">
      <c r="B201" s="243" t="s">
        <v>23</v>
      </c>
    </row>
    <row r="202" spans="2:2" hidden="1" x14ac:dyDescent="0.35">
      <c r="B202" s="243" t="s">
        <v>63</v>
      </c>
    </row>
    <row r="203" spans="2:2" hidden="1" x14ac:dyDescent="0.35">
      <c r="B203" s="243" t="s">
        <v>65</v>
      </c>
    </row>
    <row r="204" spans="2:2" hidden="1" x14ac:dyDescent="0.35">
      <c r="B204" s="243" t="s">
        <v>68</v>
      </c>
    </row>
    <row r="205" spans="2:2" hidden="1" x14ac:dyDescent="0.35">
      <c r="B205" s="243" t="s">
        <v>69</v>
      </c>
    </row>
    <row r="206" spans="2:2" hidden="1" x14ac:dyDescent="0.35">
      <c r="B206" s="243" t="s">
        <v>70</v>
      </c>
    </row>
    <row r="207" spans="2:2" hidden="1" x14ac:dyDescent="0.35">
      <c r="B207" s="243" t="s">
        <v>71</v>
      </c>
    </row>
    <row r="208" spans="2:2" hidden="1" x14ac:dyDescent="0.35">
      <c r="B208" s="243" t="s">
        <v>632</v>
      </c>
    </row>
    <row r="209" spans="2:2" hidden="1" x14ac:dyDescent="0.35">
      <c r="B209" s="243" t="s">
        <v>633</v>
      </c>
    </row>
    <row r="210" spans="2:2" hidden="1" x14ac:dyDescent="0.35">
      <c r="B210" s="243" t="s">
        <v>75</v>
      </c>
    </row>
    <row r="211" spans="2:2" hidden="1" x14ac:dyDescent="0.35">
      <c r="B211" s="243" t="s">
        <v>77</v>
      </c>
    </row>
    <row r="212" spans="2:2" hidden="1" x14ac:dyDescent="0.35">
      <c r="B212" s="243" t="s">
        <v>81</v>
      </c>
    </row>
    <row r="213" spans="2:2" hidden="1" x14ac:dyDescent="0.35">
      <c r="B213" s="243" t="s">
        <v>634</v>
      </c>
    </row>
    <row r="214" spans="2:2" hidden="1" x14ac:dyDescent="0.35">
      <c r="B214" s="243" t="s">
        <v>635</v>
      </c>
    </row>
    <row r="215" spans="2:2" hidden="1" x14ac:dyDescent="0.35">
      <c r="B215" s="243" t="s">
        <v>636</v>
      </c>
    </row>
    <row r="216" spans="2:2" hidden="1" x14ac:dyDescent="0.35">
      <c r="B216" s="243" t="s">
        <v>79</v>
      </c>
    </row>
    <row r="217" spans="2:2" hidden="1" x14ac:dyDescent="0.35">
      <c r="B217" s="243" t="s">
        <v>80</v>
      </c>
    </row>
    <row r="218" spans="2:2" hidden="1" x14ac:dyDescent="0.35">
      <c r="B218" s="243" t="s">
        <v>83</v>
      </c>
    </row>
    <row r="219" spans="2:2" hidden="1" x14ac:dyDescent="0.35">
      <c r="B219" s="243" t="s">
        <v>85</v>
      </c>
    </row>
    <row r="220" spans="2:2" hidden="1" x14ac:dyDescent="0.35">
      <c r="B220" s="243" t="s">
        <v>637</v>
      </c>
    </row>
    <row r="221" spans="2:2" hidden="1" x14ac:dyDescent="0.35">
      <c r="B221" s="243" t="s">
        <v>84</v>
      </c>
    </row>
    <row r="222" spans="2:2" hidden="1" x14ac:dyDescent="0.35">
      <c r="B222" s="243" t="s">
        <v>86</v>
      </c>
    </row>
    <row r="223" spans="2:2" hidden="1" x14ac:dyDescent="0.35">
      <c r="B223" s="243" t="s">
        <v>89</v>
      </c>
    </row>
    <row r="224" spans="2:2" hidden="1" x14ac:dyDescent="0.35">
      <c r="B224" s="243" t="s">
        <v>88</v>
      </c>
    </row>
    <row r="225" spans="2:2" hidden="1" x14ac:dyDescent="0.35">
      <c r="B225" s="243" t="s">
        <v>638</v>
      </c>
    </row>
    <row r="226" spans="2:2" hidden="1" x14ac:dyDescent="0.35">
      <c r="B226" s="243" t="s">
        <v>95</v>
      </c>
    </row>
    <row r="227" spans="2:2" hidden="1" x14ac:dyDescent="0.35">
      <c r="B227" s="243" t="s">
        <v>97</v>
      </c>
    </row>
    <row r="228" spans="2:2" hidden="1" x14ac:dyDescent="0.35">
      <c r="B228" s="243" t="s">
        <v>98</v>
      </c>
    </row>
    <row r="229" spans="2:2" hidden="1" x14ac:dyDescent="0.35">
      <c r="B229" s="243" t="s">
        <v>99</v>
      </c>
    </row>
    <row r="230" spans="2:2" hidden="1" x14ac:dyDescent="0.35">
      <c r="B230" s="243" t="s">
        <v>639</v>
      </c>
    </row>
    <row r="231" spans="2:2" hidden="1" x14ac:dyDescent="0.35">
      <c r="B231" s="243" t="s">
        <v>640</v>
      </c>
    </row>
    <row r="232" spans="2:2" hidden="1" x14ac:dyDescent="0.35">
      <c r="B232" s="243" t="s">
        <v>100</v>
      </c>
    </row>
    <row r="233" spans="2:2" hidden="1" x14ac:dyDescent="0.35">
      <c r="B233" s="243" t="s">
        <v>154</v>
      </c>
    </row>
    <row r="234" spans="2:2" hidden="1" x14ac:dyDescent="0.35">
      <c r="B234" s="243" t="s">
        <v>641</v>
      </c>
    </row>
    <row r="235" spans="2:2" hidden="1" x14ac:dyDescent="0.35">
      <c r="B235" s="243" t="s">
        <v>642</v>
      </c>
    </row>
    <row r="236" spans="2:2" hidden="1" x14ac:dyDescent="0.35">
      <c r="B236" s="243" t="s">
        <v>105</v>
      </c>
    </row>
    <row r="237" spans="2:2" hidden="1" x14ac:dyDescent="0.35">
      <c r="B237" s="243" t="s">
        <v>107</v>
      </c>
    </row>
    <row r="238" spans="2:2" hidden="1" x14ac:dyDescent="0.35">
      <c r="B238" s="243" t="s">
        <v>643</v>
      </c>
    </row>
    <row r="239" spans="2:2" hidden="1" x14ac:dyDescent="0.35">
      <c r="B239" s="243" t="s">
        <v>155</v>
      </c>
    </row>
    <row r="240" spans="2:2" hidden="1" x14ac:dyDescent="0.35">
      <c r="B240" s="243" t="s">
        <v>172</v>
      </c>
    </row>
    <row r="241" spans="2:2" hidden="1" x14ac:dyDescent="0.35">
      <c r="B241" s="243" t="s">
        <v>106</v>
      </c>
    </row>
    <row r="242" spans="2:2" hidden="1" x14ac:dyDescent="0.35">
      <c r="B242" s="243" t="s">
        <v>110</v>
      </c>
    </row>
    <row r="243" spans="2:2" hidden="1" x14ac:dyDescent="0.35">
      <c r="B243" s="243" t="s">
        <v>104</v>
      </c>
    </row>
    <row r="244" spans="2:2" hidden="1" x14ac:dyDescent="0.35">
      <c r="B244" s="243" t="s">
        <v>126</v>
      </c>
    </row>
    <row r="245" spans="2:2" hidden="1" x14ac:dyDescent="0.35">
      <c r="B245" s="243" t="s">
        <v>644</v>
      </c>
    </row>
    <row r="246" spans="2:2" hidden="1" x14ac:dyDescent="0.35">
      <c r="B246" s="243" t="s">
        <v>112</v>
      </c>
    </row>
    <row r="247" spans="2:2" hidden="1" x14ac:dyDescent="0.35">
      <c r="B247" s="243" t="s">
        <v>115</v>
      </c>
    </row>
    <row r="248" spans="2:2" hidden="1" x14ac:dyDescent="0.35">
      <c r="B248" s="243" t="s">
        <v>121</v>
      </c>
    </row>
    <row r="249" spans="2:2" hidden="1" x14ac:dyDescent="0.35">
      <c r="B249" s="243" t="s">
        <v>118</v>
      </c>
    </row>
    <row r="250" spans="2:2" ht="29" hidden="1" x14ac:dyDescent="0.35">
      <c r="B250" s="243" t="s">
        <v>645</v>
      </c>
    </row>
    <row r="251" spans="2:2" hidden="1" x14ac:dyDescent="0.35">
      <c r="B251" s="243" t="s">
        <v>116</v>
      </c>
    </row>
    <row r="252" spans="2:2" hidden="1" x14ac:dyDescent="0.35">
      <c r="B252" s="243" t="s">
        <v>117</v>
      </c>
    </row>
    <row r="253" spans="2:2" hidden="1" x14ac:dyDescent="0.35">
      <c r="B253" s="243" t="s">
        <v>128</v>
      </c>
    </row>
    <row r="254" spans="2:2" hidden="1" x14ac:dyDescent="0.35">
      <c r="B254" s="243" t="s">
        <v>125</v>
      </c>
    </row>
    <row r="255" spans="2:2" hidden="1" x14ac:dyDescent="0.35">
      <c r="B255" s="243" t="s">
        <v>124</v>
      </c>
    </row>
    <row r="256" spans="2:2" hidden="1" x14ac:dyDescent="0.35">
      <c r="B256" s="243" t="s">
        <v>127</v>
      </c>
    </row>
    <row r="257" spans="2:2" hidden="1" x14ac:dyDescent="0.35">
      <c r="B257" s="243" t="s">
        <v>119</v>
      </c>
    </row>
    <row r="258" spans="2:2" hidden="1" x14ac:dyDescent="0.35">
      <c r="B258" s="243" t="s">
        <v>120</v>
      </c>
    </row>
    <row r="259" spans="2:2" hidden="1" x14ac:dyDescent="0.35">
      <c r="B259" s="243" t="s">
        <v>113</v>
      </c>
    </row>
    <row r="260" spans="2:2" hidden="1" x14ac:dyDescent="0.35">
      <c r="B260" s="243" t="s">
        <v>114</v>
      </c>
    </row>
    <row r="261" spans="2:2" hidden="1" x14ac:dyDescent="0.35">
      <c r="B261" s="243" t="s">
        <v>129</v>
      </c>
    </row>
    <row r="262" spans="2:2" hidden="1" x14ac:dyDescent="0.35">
      <c r="B262" s="243" t="s">
        <v>135</v>
      </c>
    </row>
    <row r="263" spans="2:2" hidden="1" x14ac:dyDescent="0.35">
      <c r="B263" s="243" t="s">
        <v>136</v>
      </c>
    </row>
    <row r="264" spans="2:2" hidden="1" x14ac:dyDescent="0.35">
      <c r="B264" s="243" t="s">
        <v>134</v>
      </c>
    </row>
    <row r="265" spans="2:2" hidden="1" x14ac:dyDescent="0.35">
      <c r="B265" s="243" t="s">
        <v>646</v>
      </c>
    </row>
    <row r="266" spans="2:2" hidden="1" x14ac:dyDescent="0.35">
      <c r="B266" s="243" t="s">
        <v>131</v>
      </c>
    </row>
    <row r="267" spans="2:2" hidden="1" x14ac:dyDescent="0.35">
      <c r="B267" s="243" t="s">
        <v>130</v>
      </c>
    </row>
    <row r="268" spans="2:2" hidden="1" x14ac:dyDescent="0.35">
      <c r="B268" s="243" t="s">
        <v>138</v>
      </c>
    </row>
    <row r="269" spans="2:2" hidden="1" x14ac:dyDescent="0.35">
      <c r="B269" s="243" t="s">
        <v>139</v>
      </c>
    </row>
    <row r="270" spans="2:2" hidden="1" x14ac:dyDescent="0.35">
      <c r="B270" s="243" t="s">
        <v>141</v>
      </c>
    </row>
    <row r="271" spans="2:2" hidden="1" x14ac:dyDescent="0.35">
      <c r="B271" s="243" t="s">
        <v>144</v>
      </c>
    </row>
    <row r="272" spans="2:2" hidden="1" x14ac:dyDescent="0.35">
      <c r="B272" s="243" t="s">
        <v>145</v>
      </c>
    </row>
    <row r="273" spans="2:2" hidden="1" x14ac:dyDescent="0.35">
      <c r="B273" s="243" t="s">
        <v>140</v>
      </c>
    </row>
    <row r="274" spans="2:2" hidden="1" x14ac:dyDescent="0.35">
      <c r="B274" s="243" t="s">
        <v>142</v>
      </c>
    </row>
    <row r="275" spans="2:2" hidden="1" x14ac:dyDescent="0.35">
      <c r="B275" s="243" t="s">
        <v>146</v>
      </c>
    </row>
    <row r="276" spans="2:2" hidden="1" x14ac:dyDescent="0.35">
      <c r="B276" s="243" t="s">
        <v>647</v>
      </c>
    </row>
    <row r="277" spans="2:2" hidden="1" x14ac:dyDescent="0.35">
      <c r="B277" s="243" t="s">
        <v>143</v>
      </c>
    </row>
    <row r="278" spans="2:2" hidden="1" x14ac:dyDescent="0.35">
      <c r="B278" s="243" t="s">
        <v>151</v>
      </c>
    </row>
    <row r="279" spans="2:2" hidden="1" x14ac:dyDescent="0.35">
      <c r="B279" s="243" t="s">
        <v>152</v>
      </c>
    </row>
    <row r="280" spans="2:2" hidden="1" x14ac:dyDescent="0.35">
      <c r="B280" s="243" t="s">
        <v>153</v>
      </c>
    </row>
    <row r="281" spans="2:2" hidden="1" x14ac:dyDescent="0.35">
      <c r="B281" s="243" t="s">
        <v>160</v>
      </c>
    </row>
    <row r="282" spans="2:2" hidden="1" x14ac:dyDescent="0.35">
      <c r="B282" s="243" t="s">
        <v>173</v>
      </c>
    </row>
    <row r="283" spans="2:2" hidden="1" x14ac:dyDescent="0.35">
      <c r="B283" s="243" t="s">
        <v>161</v>
      </c>
    </row>
    <row r="284" spans="2:2" hidden="1" x14ac:dyDescent="0.35">
      <c r="B284" s="243" t="s">
        <v>168</v>
      </c>
    </row>
    <row r="285" spans="2:2" hidden="1" x14ac:dyDescent="0.35">
      <c r="B285" s="243" t="s">
        <v>164</v>
      </c>
    </row>
    <row r="286" spans="2:2" hidden="1" x14ac:dyDescent="0.35">
      <c r="B286" s="243" t="s">
        <v>66</v>
      </c>
    </row>
    <row r="287" spans="2:2" hidden="1" x14ac:dyDescent="0.35">
      <c r="B287" s="243" t="s">
        <v>158</v>
      </c>
    </row>
    <row r="288" spans="2:2" hidden="1" x14ac:dyDescent="0.35">
      <c r="B288" s="243" t="s">
        <v>162</v>
      </c>
    </row>
    <row r="289" spans="2:2" hidden="1" x14ac:dyDescent="0.35">
      <c r="B289" s="243" t="s">
        <v>159</v>
      </c>
    </row>
    <row r="290" spans="2:2" hidden="1" x14ac:dyDescent="0.35">
      <c r="B290" s="243" t="s">
        <v>174</v>
      </c>
    </row>
    <row r="291" spans="2:2" hidden="1" x14ac:dyDescent="0.35">
      <c r="B291" s="243" t="s">
        <v>648</v>
      </c>
    </row>
    <row r="292" spans="2:2" hidden="1" x14ac:dyDescent="0.35">
      <c r="B292" s="243" t="s">
        <v>167</v>
      </c>
    </row>
    <row r="293" spans="2:2" hidden="1" x14ac:dyDescent="0.35">
      <c r="B293" s="243" t="s">
        <v>175</v>
      </c>
    </row>
    <row r="294" spans="2:2" hidden="1" x14ac:dyDescent="0.35">
      <c r="B294" s="243" t="s">
        <v>163</v>
      </c>
    </row>
    <row r="295" spans="2:2" hidden="1" x14ac:dyDescent="0.35">
      <c r="B295" s="243" t="s">
        <v>178</v>
      </c>
    </row>
    <row r="296" spans="2:2" hidden="1" x14ac:dyDescent="0.35">
      <c r="B296" s="243" t="s">
        <v>649</v>
      </c>
    </row>
    <row r="297" spans="2:2" hidden="1" x14ac:dyDescent="0.35">
      <c r="B297" s="243" t="s">
        <v>183</v>
      </c>
    </row>
    <row r="298" spans="2:2" hidden="1" x14ac:dyDescent="0.35">
      <c r="B298" s="243" t="s">
        <v>180</v>
      </c>
    </row>
    <row r="299" spans="2:2" hidden="1" x14ac:dyDescent="0.35">
      <c r="B299" s="243" t="s">
        <v>179</v>
      </c>
    </row>
    <row r="300" spans="2:2" hidden="1" x14ac:dyDescent="0.35">
      <c r="B300" s="243" t="s">
        <v>188</v>
      </c>
    </row>
    <row r="301" spans="2:2" hidden="1" x14ac:dyDescent="0.35">
      <c r="B301" s="243" t="s">
        <v>184</v>
      </c>
    </row>
    <row r="302" spans="2:2" hidden="1" x14ac:dyDescent="0.35">
      <c r="B302" s="243" t="s">
        <v>185</v>
      </c>
    </row>
    <row r="303" spans="2:2" hidden="1" x14ac:dyDescent="0.35">
      <c r="B303" s="243" t="s">
        <v>186</v>
      </c>
    </row>
    <row r="304" spans="2:2" hidden="1" x14ac:dyDescent="0.35">
      <c r="B304" s="243" t="s">
        <v>187</v>
      </c>
    </row>
    <row r="305" spans="2:2" hidden="1" x14ac:dyDescent="0.35">
      <c r="B305" s="243" t="s">
        <v>189</v>
      </c>
    </row>
    <row r="306" spans="2:2" hidden="1" x14ac:dyDescent="0.35">
      <c r="B306" s="243" t="s">
        <v>650</v>
      </c>
    </row>
    <row r="307" spans="2:2" hidden="1" x14ac:dyDescent="0.35">
      <c r="B307" s="243" t="s">
        <v>190</v>
      </c>
    </row>
    <row r="308" spans="2:2" hidden="1" x14ac:dyDescent="0.35">
      <c r="B308" s="243" t="s">
        <v>191</v>
      </c>
    </row>
    <row r="309" spans="2:2" hidden="1" x14ac:dyDescent="0.35">
      <c r="B309" s="243" t="s">
        <v>196</v>
      </c>
    </row>
    <row r="310" spans="2:2" hidden="1" x14ac:dyDescent="0.35">
      <c r="B310" s="243" t="s">
        <v>197</v>
      </c>
    </row>
    <row r="311" spans="2:2" hidden="1" x14ac:dyDescent="0.35">
      <c r="B311" s="243" t="s">
        <v>156</v>
      </c>
    </row>
    <row r="312" spans="2:2" hidden="1" x14ac:dyDescent="0.35">
      <c r="B312" s="243" t="s">
        <v>651</v>
      </c>
    </row>
    <row r="313" spans="2:2" hidden="1" x14ac:dyDescent="0.35">
      <c r="B313" s="243" t="s">
        <v>652</v>
      </c>
    </row>
    <row r="314" spans="2:2" hidden="1" x14ac:dyDescent="0.35">
      <c r="B314" s="243" t="s">
        <v>198</v>
      </c>
    </row>
    <row r="315" spans="2:2" hidden="1" x14ac:dyDescent="0.35">
      <c r="B315" s="243" t="s">
        <v>157</v>
      </c>
    </row>
    <row r="316" spans="2:2" hidden="1" x14ac:dyDescent="0.35">
      <c r="B316" s="243" t="s">
        <v>653</v>
      </c>
    </row>
    <row r="317" spans="2:2" hidden="1" x14ac:dyDescent="0.35">
      <c r="B317" s="243" t="s">
        <v>170</v>
      </c>
    </row>
    <row r="318" spans="2:2" hidden="1" x14ac:dyDescent="0.35">
      <c r="B318" s="243" t="s">
        <v>202</v>
      </c>
    </row>
    <row r="319" spans="2:2" hidden="1" x14ac:dyDescent="0.35">
      <c r="B319" s="243" t="s">
        <v>203</v>
      </c>
    </row>
    <row r="320" spans="2:2" hidden="1" x14ac:dyDescent="0.35">
      <c r="B320" s="243" t="s">
        <v>182</v>
      </c>
    </row>
    <row r="321" hidden="1" x14ac:dyDescent="0.35"/>
  </sheetData>
  <dataConsolidate/>
  <mergeCells count="302">
    <mergeCell ref="D19:G19"/>
    <mergeCell ref="H19:K19"/>
    <mergeCell ref="L19:O19"/>
    <mergeCell ref="P19:S19"/>
    <mergeCell ref="B20:B23"/>
    <mergeCell ref="C20:C23"/>
    <mergeCell ref="C2:G2"/>
    <mergeCell ref="C3:G3"/>
    <mergeCell ref="B6:G6"/>
    <mergeCell ref="B7:G7"/>
    <mergeCell ref="B8:G8"/>
    <mergeCell ref="B10:C10"/>
    <mergeCell ref="E16:J17"/>
    <mergeCell ref="B26:B28"/>
    <mergeCell ref="B29:B38"/>
    <mergeCell ref="B39:B50"/>
    <mergeCell ref="D52:G52"/>
    <mergeCell ref="H52:K52"/>
    <mergeCell ref="L52:O52"/>
    <mergeCell ref="P52:S5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C58:C59"/>
    <mergeCell ref="D61:G61"/>
    <mergeCell ref="H61:K61"/>
    <mergeCell ref="L61:O61"/>
    <mergeCell ref="P61:S61"/>
    <mergeCell ref="L62:M62"/>
    <mergeCell ref="N62:O62"/>
    <mergeCell ref="P62:Q62"/>
    <mergeCell ref="R62:S62"/>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R68:S68"/>
    <mergeCell ref="F69:G69"/>
    <mergeCell ref="J69:K69"/>
    <mergeCell ref="N69:O69"/>
    <mergeCell ref="R69:S69"/>
    <mergeCell ref="N65:O65"/>
    <mergeCell ref="R65:S65"/>
    <mergeCell ref="D67:G67"/>
    <mergeCell ref="H67:K67"/>
    <mergeCell ref="L67:O67"/>
    <mergeCell ref="P67:S67"/>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D98:D99"/>
    <mergeCell ref="E98:E99"/>
    <mergeCell ref="F98:F99"/>
    <mergeCell ref="G98:G99"/>
    <mergeCell ref="H98:H99"/>
    <mergeCell ref="I98:I99"/>
    <mergeCell ref="J98:J99"/>
    <mergeCell ref="K98:K99"/>
    <mergeCell ref="L98:L99"/>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B126:B129"/>
    <mergeCell ref="C126:C127"/>
    <mergeCell ref="C128:C129"/>
    <mergeCell ref="E128:F128"/>
    <mergeCell ref="I128:J128"/>
    <mergeCell ref="M128:N128"/>
    <mergeCell ref="D123:G123"/>
    <mergeCell ref="H123:K123"/>
    <mergeCell ref="L123:O123"/>
    <mergeCell ref="Q128:R128"/>
    <mergeCell ref="E129:F129"/>
    <mergeCell ref="I129:J129"/>
    <mergeCell ref="M129:N129"/>
    <mergeCell ref="Q129:R129"/>
    <mergeCell ref="D125:G125"/>
    <mergeCell ref="H125:K125"/>
    <mergeCell ref="L125:O125"/>
    <mergeCell ref="P125:S125"/>
  </mergeCells>
  <conditionalFormatting sqref="E136">
    <cfRule type="iconSet" priority="1">
      <iconSet iconSet="4ArrowsGray">
        <cfvo type="percent" val="0"/>
        <cfvo type="percent" val="25"/>
        <cfvo type="percent" val="50"/>
        <cfvo type="percent" val="75"/>
      </iconSet>
    </cfRule>
  </conditionalFormatting>
  <dataValidations count="56">
    <dataValidation allowBlank="1" showInputMessage="1" showErrorMessage="1" prompt="Enter the name of the Implementing Entity_x000a_" sqref="C13" xr:uid="{00000000-0002-0000-0800-000000000000}"/>
    <dataValidation allowBlank="1" showInputMessage="1" showErrorMessage="1" prompt="Please enter your project ID" sqref="C12" xr:uid="{00000000-0002-0000-0800-000001000000}"/>
    <dataValidation type="list" allowBlank="1" showInputMessage="1" showErrorMessage="1" error="Select from the drop-down list" prompt="Select from the drop-down list" sqref="C15" xr:uid="{00000000-0002-0000-0800-000002000000}">
      <formula1>$B$162:$B$320</formula1>
    </dataValidation>
    <dataValidation type="list" allowBlank="1" showInputMessage="1" showErrorMessage="1" error="Select from the drop-down list" prompt="Select from the drop-down list" sqref="C16" xr:uid="{00000000-0002-0000-0800-000003000000}">
      <formula1>$B$156:$B$159</formula1>
    </dataValidation>
    <dataValidation type="list" allowBlank="1" showInputMessage="1" showErrorMessage="1" error="Please select from the drop-down list" prompt="Please select from the drop-down list" sqref="C14" xr:uid="{00000000-0002-0000-0800-000004000000}">
      <formula1>$C$156:$C$158</formula1>
    </dataValidation>
    <dataValidation type="list" allowBlank="1" showInputMessage="1" showErrorMessage="1" error="Please select the from the drop-down list_x000a_" prompt="Please select from the drop-down list" sqref="C17" xr:uid="{00000000-0002-0000-0800-000005000000}">
      <formula1>$J$147:$J$154</formula1>
    </dataValidation>
    <dataValidation type="list" allowBlank="1" showInputMessage="1" showErrorMessage="1" prompt="Select state of enforcement" sqref="E129:F129 Q129:R129 M129:N129 I129:J129" xr:uid="{00000000-0002-0000-0800-000006000000}">
      <formula1>$I$136:$I$140</formula1>
    </dataValidation>
    <dataValidation type="list" allowBlank="1" showInputMessage="1" showErrorMessage="1" prompt="Select integration level" sqref="D125:S125" xr:uid="{00000000-0002-0000-0800-000007000000}">
      <formula1>$H$143:$H$147</formula1>
    </dataValidation>
    <dataValidation type="list" allowBlank="1" showInputMessage="1" showErrorMessage="1" prompt="Select adaptation strategy" sqref="G113 S113 K113 O113" xr:uid="{00000000-0002-0000-0800-000008000000}">
      <formula1>$I$161:$I$177</formula1>
    </dataValidation>
    <dataValidation type="list" allowBlank="1" showInputMessage="1" showErrorMessage="1" error="Please select improvement level from the drop-down list" prompt="Select improvement level" sqref="F103:G103 R103:S103 N103:O103 J103:K103" xr:uid="{00000000-0002-0000-0800-000009000000}">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G92:G93 O95:O96 O92:O93 O89:O90 K89:K90 K92:K93 K95:K96 K98:K99 G98:G99 G95:G96 O98:O99" xr:uid="{00000000-0002-0000-0800-00000A000000}">
      <formula1>$K$155:$K$159</formula1>
    </dataValidation>
    <dataValidation type="list" allowBlank="1" showInputMessage="1" showErrorMessage="1" prompt="Select type" sqref="G87 O87 S87 K87" xr:uid="{00000000-0002-0000-0800-00000B000000}">
      <formula1>$F$136:$F$140</formula1>
    </dataValidation>
    <dataValidation type="list" allowBlank="1" showInputMessage="1" showErrorMessage="1" prompt="Select level of improvements" sqref="D87:E87 P87 L87 H87" xr:uid="{00000000-0002-0000-0800-00000C000000}">
      <formula1>$K$155:$K$159</formula1>
    </dataValidation>
    <dataValidation type="list" allowBlank="1" showInputMessage="1" showErrorMessage="1" sqref="E78:F83 I78:J83 Q78:R83 M78:N83" xr:uid="{00000000-0002-0000-0800-00000D000000}">
      <formula1>type1</formula1>
    </dataValidation>
    <dataValidation type="list" allowBlank="1" showInputMessage="1" showErrorMessage="1" prompt="Select type" sqref="F57:G57 P59 N57:O57 H59 D59 R57:S57 J57:K57 L59" xr:uid="{00000000-0002-0000-0800-00000E000000}">
      <formula1>$D$147:$D$149</formula1>
    </dataValidation>
    <dataValidation type="list" allowBlank="1" showInputMessage="1" showErrorMessage="1" sqref="B66" xr:uid="{00000000-0002-0000-0800-00000F000000}">
      <formula1>selectyn</formula1>
    </dataValidation>
    <dataValidation type="list" allowBlank="1" showInputMessage="1" showErrorMessage="1" sqref="I126 O112 K77 I77 G77 K126 M126 Q77 S77 E126 O126 F112 G126 S112 O77 M77 K112 S126 Q126" xr:uid="{00000000-0002-0000-0800-000010000000}">
      <formula1>group</formula1>
    </dataValidation>
    <dataValidation type="list" allowBlank="1" showInputMessage="1" showErrorMessage="1" prompt="Select sector" sqref="F54 Q127 R54 R113 N113 F59 F113 R59 E127 S78:S83 P71:P76 L71:L76 N59 K78:K83 H71:H76 G78:G83 D71:D76 J59 N54 I127 J54 J113 M127 O78:O83" xr:uid="{00000000-0002-0000-0800-000011000000}">
      <formula1>$J$146:$J$154</formula1>
    </dataValidation>
    <dataValidation type="list" allowBlank="1" showInputMessage="1" showErrorMessage="1" prompt="Select capacity level" sqref="G54 S54 K54 O54" xr:uid="{00000000-0002-0000-0800-000012000000}">
      <formula1>$F$155:$F$158</formula1>
    </dataValidation>
    <dataValidation type="list" allowBlank="1" showInputMessage="1" showErrorMessage="1" prompt="Select scale" sqref="F127 Q59 J127 I59 E59 N127 M59 R127" xr:uid="{00000000-0002-0000-0800-000013000000}">
      <formula1>$D$151:$D$153</formula1>
    </dataValidation>
    <dataValidation type="list" allowBlank="1" showInputMessage="1" showErrorMessage="1" prompt="Select scale" sqref="G59 S59 K59 O59" xr:uid="{00000000-0002-0000-0800-000014000000}">
      <formula1>$F$155:$F$158</formula1>
    </dataValidation>
    <dataValidation type="list" allowBlank="1" showInputMessage="1" showErrorMessage="1" prompt="Select level of awarness" sqref="F65:G65 R65:S65 N65:O65 J65:K65" xr:uid="{00000000-0002-0000-0800-000015000000}">
      <formula1>$G$155:$G$159</formula1>
    </dataValidation>
    <dataValidation type="list" allowBlank="1" showInputMessage="1" showErrorMessage="1" prompt="Select project/programme sector" sqref="D69 L69 H69 P69" xr:uid="{00000000-0002-0000-0800-000016000000}">
      <formula1>$J$146:$J$154</formula1>
    </dataValidation>
    <dataValidation type="list" allowBlank="1" showInputMessage="1" showErrorMessage="1" prompt="Select geographical scale" sqref="E69 Q69 I69 M69" xr:uid="{00000000-0002-0000-0800-000017000000}">
      <formula1>$D$151:$D$153</formula1>
    </dataValidation>
    <dataValidation type="list" allowBlank="1" showInputMessage="1" showErrorMessage="1" prompt="Select response level" sqref="F69 R69 J69 N69" xr:uid="{00000000-0002-0000-0800-000018000000}">
      <formula1>$H$155:$H$159</formula1>
    </dataValidation>
    <dataValidation type="list" allowBlank="1" showInputMessage="1" showErrorMessage="1" prompt="Select changes in asset" sqref="F71:G76 R71:S76 J71:K76 N71:O76" xr:uid="{00000000-0002-0000-0800-000019000000}">
      <formula1>$I$155:$I$159</formula1>
    </dataValidation>
    <dataValidation type="list" allowBlank="1" showInputMessage="1" showErrorMessage="1" prompt="Select level of improvements" sqref="I87 M87 Q87" xr:uid="{00000000-0002-0000-0800-00001A000000}">
      <formula1>effectiveness</formula1>
    </dataValidation>
    <dataValidation type="list" allowBlank="1" showInputMessage="1" showErrorMessage="1" prompt="Select programme/sector" sqref="F87 R87 N87 J87" xr:uid="{00000000-0002-0000-0800-00001B000000}">
      <formula1>$J$146:$J$154</formula1>
    </dataValidation>
    <dataValidation type="list" allowBlank="1" showInputMessage="1" showErrorMessage="1" prompt="Select the effectiveness of protection/rehabilitation" sqref="S98 S92 S95 S89" xr:uid="{00000000-0002-0000-0800-00001C000000}">
      <formula1>effectiveness</formula1>
    </dataValidation>
    <dataValidation type="list" allowBlank="1" showInputMessage="1" showErrorMessage="1" prompt="Select income source" sqref="Q115 Q119 Q121 Q117" xr:uid="{00000000-0002-0000-0800-00001D000000}">
      <formula1>incomesource</formula1>
    </dataValidation>
    <dataValidation type="list" allowBlank="1" showInputMessage="1" showErrorMessage="1" prompt="Select type of policy" sqref="S127 K127 O127" xr:uid="{00000000-0002-0000-0800-00001E000000}">
      <formula1>policy</formula1>
    </dataValidation>
    <dataValidation type="decimal" allowBlank="1" showInputMessage="1" showErrorMessage="1" errorTitle="Invalid data" error="Please enter a number between 0 and 100" prompt="Enter a percentage between 0 and 100" sqref="E22:E23 E65 I105 M22:M23 Q111 H63:I63 I111 M57 Q109 E103 I22:I23 I57 M55 I55 E111 E57 Q57 I65 M65 Q65 Q103 M109 I109 M103 I103 E109 Q55 D63:E63 M111 E105 E107 Q22:Q23 P63:Q63 I107 M105 L63:M63 M107 Q105 Q107 E55" xr:uid="{00000000-0002-0000-0800-00001F000000}">
      <formula1>0</formula1>
      <formula2>100</formula2>
    </dataValidation>
    <dataValidation type="decimal" allowBlank="1" showInputMessage="1" showErrorMessage="1" errorTitle="Invalid data" error="Enter a percentage between 0 and 100" prompt="Enter a percentage (between 0 and 100)" sqref="F22:G23 J22:K23 R22:S23 N22:O23" xr:uid="{00000000-0002-0000-0800-000020000000}">
      <formula1>0</formula1>
      <formula2>100</formula2>
    </dataValidation>
    <dataValidation type="decimal" allowBlank="1" showInputMessage="1" showErrorMessage="1" errorTitle="Invalid data" error="Please enter a number between 0 and 9999999" prompt="Enter a number here" sqref="E21:G21 M21:O21 R21:S21 K21 E54 D65" xr:uid="{00000000-0002-0000-0800-000021000000}">
      <formula1>0</formula1>
      <formula2>99999999999</formula2>
    </dataValidation>
    <dataValidation type="list" allowBlank="1" showInputMessage="1" showErrorMessage="1" prompt="Select a sector" sqref="F63:G63 R63:S63 J63:K63 N63:O63" xr:uid="{00000000-0002-0000-0800-000022000000}">
      <formula1>$J$146:$J$154</formula1>
    </dataValidation>
    <dataValidation type="list" allowBlank="1" showInputMessage="1" showErrorMessage="1" prompt="Select effectiveness" sqref="G129 S129 O129 K129" xr:uid="{00000000-0002-0000-0800-000023000000}">
      <formula1>$K$155:$K$159</formula1>
    </dataValidation>
    <dataValidation type="list" allowBlank="1" showInputMessage="1" showErrorMessage="1" sqref="E142:E143" xr:uid="{00000000-0002-0000-0800-000024000000}">
      <formula1>$D$16:$D$18</formula1>
    </dataValidation>
    <dataValidation type="list" allowBlank="1" showInputMessage="1" showErrorMessage="1" prompt="Select targeted asset" sqref="E71:E76 I71:I76 Q71:Q76 M71:M76" xr:uid="{00000000-0002-0000-0800-000025000000}">
      <formula1>$J$165:$J$166</formula1>
    </dataValidation>
    <dataValidation type="list" allowBlank="1" showInputMessage="1" showErrorMessage="1" prompt="Enter the unit and type of the natural asset of ecosystem restored" sqref="F89:F90 J92:J93 J95:J96 J98:J99 N92:N93 N95:N96 J89:J90 F98:F99 F95:F96 F92:F93 N89:N90 N98:N99" xr:uid="{00000000-0002-0000-0800-000026000000}">
      <formula1>$C$160:$C$163</formula1>
    </dataValidation>
    <dataValidation type="list" allowBlank="1" showInputMessage="1" showErrorMessage="1" prompt="Select type of natural assets protected or rehabilitated" sqref="D89:D90 D92:D93 D95:D96 D98:D99 H89:H90 H92:H93 H95:H96 H98:H99 L89:L90 L92:L93 L95:L96 P92:P93 P95:P96 P98:P99 P89:P90 L98:L99" xr:uid="{00000000-0002-0000-0800-000027000000}">
      <formula1>$C$166:$C$173</formula1>
    </dataValidation>
    <dataValidation type="list" allowBlank="1" showInputMessage="1" showErrorMessage="1" prompt="Select % increase in income level" sqref="F111 R111 R109 R107 R105 N109 N107 N105 J109 J107 J105 F109 F107 J111 F105 N111" xr:uid="{00000000-0002-0000-0800-000028000000}">
      <formula1>$E$168:$E$176</formula1>
    </dataValidation>
    <dataValidation type="list" allowBlank="1" showInputMessage="1" showErrorMessage="1" prompt="Please select the alternate source" sqref="G111 S111 S109 S107 S105 O107 O109 O105 K109 K107 K105 G109 G107 K111 G105 O111" xr:uid="{00000000-0002-0000-0800-000029000000}">
      <formula1>$K$139:$K$153</formula1>
    </dataValidation>
    <dataValidation type="list" allowBlank="1" showInputMessage="1" showErrorMessage="1" prompt="Select income source" sqref="M117 R121 R119 R117 I115 E115 E117 I121 I119 I117 R115 E119 M115 M119 E121 M121" xr:uid="{00000000-0002-0000-0800-00002A000000}">
      <formula1>$K$139:$K$153</formula1>
    </dataValidation>
    <dataValidation type="decimal" allowBlank="1" showInputMessage="1" showErrorMessage="1" errorTitle="Invalid data" error="Please enter a number" sqref="Q54 P57 L57 H57 I54 M54" xr:uid="{00000000-0002-0000-0800-00002B000000}">
      <formula1>0</formula1>
      <formula2>9999999999</formula2>
    </dataValidation>
    <dataValidation type="decimal" allowBlank="1" showInputMessage="1" showErrorMessage="1" errorTitle="Invalid data" error="Please enter a number" prompt="Enter total number of staff trained" sqref="D57" xr:uid="{00000000-0002-0000-0800-00002C000000}">
      <formula1>0</formula1>
      <formula2>9999999999</formula2>
    </dataValidation>
    <dataValidation type="decimal" allowBlank="1" showInputMessage="1" showErrorMessage="1" errorTitle="Invalid data" error="Please enter a number" prompt="Please enter a number here" sqref="Q21 I21:J21 P65 H65 L65" xr:uid="{00000000-0002-0000-0800-00002D000000}">
      <formula1>0</formula1>
      <formula2>9999999999</formula2>
    </dataValidation>
    <dataValidation type="whole" allowBlank="1" showInputMessage="1" showErrorMessage="1" error="Please enter a number here" prompt="Please enter a number" sqref="D78:D83 H78:H83 P78:P83 L78:L83" xr:uid="{00000000-0002-0000-0800-00002E000000}">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800-00002F000000}">
      <formula1>0</formula1>
    </dataValidation>
    <dataValidation type="whole" allowBlank="1" showInputMessage="1" showErrorMessage="1" error="Please enter a number here" prompt="Please enter the No. of targeted households" sqref="D103 L111 P111 D109 H109 H111 P103 L103 D105 D107 H103 H107 H105 L105 L107 L109 P105 P107 P109 D111" xr:uid="{00000000-0002-0000-0800-000030000000}">
      <formula1>0</formula1>
      <formula2>999999999999999</formula2>
    </dataValidation>
    <dataValidation type="whole" allowBlank="1" showInputMessage="1" showErrorMessage="1" prompt="Enter number of assets" sqref="D113 P113 H113 L113" xr:uid="{00000000-0002-0000-0800-000031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800-000032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800-000033000000}">
      <formula1>0</formula1>
      <formula2>9999999999999</formula2>
    </dataValidation>
    <dataValidation type="whole" allowBlank="1" showInputMessage="1" showErrorMessage="1" error="Please enter a number" prompt="Enter No. of policy introduced or adjusted" sqref="D127 H127 L127 P127" xr:uid="{00000000-0002-0000-0800-000034000000}">
      <formula1>0</formula1>
      <formula2>999999999999</formula2>
    </dataValidation>
    <dataValidation type="whole" allowBlank="1" showInputMessage="1" showErrorMessage="1" error="Please enter a number here" prompt="Enter No. of development strategies" sqref="D129 H129 L129 P129" xr:uid="{00000000-0002-0000-0800-000035000000}">
      <formula1>0</formula1>
      <formula2>999999999</formula2>
    </dataValidation>
    <dataValidation type="list" allowBlank="1" showInputMessage="1" showErrorMessage="1" prompt="Select type of assets" sqref="E113 Q113 I113 M113" xr:uid="{00000000-0002-0000-0800-000036000000}">
      <formula1>$L$140:$L$146</formula1>
    </dataValidation>
    <dataValidation type="list" allowBlank="1" showInputMessage="1" showErrorMessage="1" prompt="Select type of policy" sqref="G127" xr:uid="{00000000-0002-0000-0800-000037000000}">
      <formula1>$H$164:$H$185</formula1>
    </dataValidation>
  </dataValidations>
  <pageMargins left="0.7" right="0.7" top="0.75" bottom="0.75" header="0.3" footer="0.3"/>
  <pageSetup paperSize="8" scale="36" fitToHeight="0"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E18" sqref="E18"/>
    </sheetView>
  </sheetViews>
  <sheetFormatPr defaultColWidth="10.90625" defaultRowHeight="14.5" x14ac:dyDescent="0.3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9</ProjectId>
    <ReportingPeriod xmlns="dc9b7735-1e97-4a24-b7a2-47bf824ab39e" xsi:nil="true"/>
    <WBDocsDocURL xmlns="dc9b7735-1e97-4a24-b7a2-47bf824ab39e">http://wbdocsservices.worldbank.org/services?I4_SERVICE=VC&amp;I4_KEY=TF069013&amp;I4_DOCID=090224b086ce2735</WBDocsDocURL>
    <WBDocsDocURLPublicOnly xmlns="dc9b7735-1e97-4a24-b7a2-47bf824ab39e">https://spxdocs.worldbank.org/en/081010004262221839/9_web_ADA-PPR_2020_V reviwed_cleared.xlsx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RevisionId xmlns="dc9b7735-1e97-4a24-b7a2-47bf824ab39e" xsi:nil="true"/>
    <comments xmlns="dc9b7735-1e97-4a24-b7a2-47bf824ab39e" xsi:nil="true"/>
    <CIFCoBenefitDocumentType xmlns="dc9b7735-1e97-4a24-b7a2-47bf824ab39e" xsi:nil="true"/>
    <ProjectMilestoneId xmlns="dc9b7735-1e97-4a24-b7a2-47bf824ab39e" xsi:nil="true"/>
    <IsPubDocGenerated xmlns="dc9b7735-1e97-4a24-b7a2-47bf824ab39e">true</IsPubDocGenerated>
  </documentManagement>
</p:properties>
</file>

<file path=customXml/itemProps1.xml><?xml version="1.0" encoding="utf-8"?>
<ds:datastoreItem xmlns:ds="http://schemas.openxmlformats.org/officeDocument/2006/customXml" ds:itemID="{765E43C5-E1B2-4A34-9241-BB186774CF2A}">
  <ds:schemaRefs>
    <ds:schemaRef ds:uri="http://schemas.microsoft.com/sharepoint/v3/contenttype/forms"/>
  </ds:schemaRefs>
</ds:datastoreItem>
</file>

<file path=customXml/itemProps2.xml><?xml version="1.0" encoding="utf-8"?>
<ds:datastoreItem xmlns:ds="http://schemas.openxmlformats.org/officeDocument/2006/customXml" ds:itemID="{54939F15-F67F-43E0-AD01-0C4A1AE965BE}"/>
</file>

<file path=customXml/itemProps3.xml><?xml version="1.0" encoding="utf-8"?>
<ds:datastoreItem xmlns:ds="http://schemas.openxmlformats.org/officeDocument/2006/customXml" ds:itemID="{EC560FF6-21A8-41A3-858F-B6FCAB5633A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c9b7735-1e97-4a24-b7a2-47bf824ab39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20</vt:i4>
      </vt:variant>
    </vt:vector>
  </HeadingPairs>
  <TitlesOfParts>
    <vt:vector size="29" baseType="lpstr">
      <vt:lpstr>Overview</vt:lpstr>
      <vt:lpstr>FinancialData-to-Dec-31-2020</vt:lpstr>
      <vt:lpstr>Project Indicators</vt:lpstr>
      <vt:lpstr>Risk Assesment</vt:lpstr>
      <vt:lpstr>Rating</vt:lpstr>
      <vt:lpstr>Lessons Learned</vt:lpstr>
      <vt:lpstr>Results Tracker-exemple</vt:lpstr>
      <vt:lpstr>Results Tracker</vt:lpstr>
      <vt:lpstr>Feuil2</vt:lpstr>
      <vt:lpstr>'Results Tracker'!incomelevel</vt:lpstr>
      <vt:lpstr>incomelevel</vt:lpstr>
      <vt:lpstr>'Results Tracker'!info</vt:lpstr>
      <vt:lpstr>info</vt:lpstr>
      <vt:lpstr>'Results Tracker'!overalleffect</vt:lpstr>
      <vt:lpstr>overalleffect</vt:lpstr>
      <vt:lpstr>'Results Tracker'!physicalassets</vt:lpstr>
      <vt:lpstr>physicalassets</vt:lpstr>
      <vt:lpstr>'Results Tracker'!quality</vt:lpstr>
      <vt:lpstr>quality</vt:lpstr>
      <vt:lpstr>'Results Tracker'!question</vt:lpstr>
      <vt:lpstr>question</vt:lpstr>
      <vt:lpstr>'Results Tracker'!responses</vt:lpstr>
      <vt:lpstr>responses</vt:lpstr>
      <vt:lpstr>'Results Tracker'!state</vt:lpstr>
      <vt:lpstr>state</vt:lpstr>
      <vt:lpstr>'Results Tracker'!type1</vt:lpstr>
      <vt:lpstr>type1</vt:lpstr>
      <vt:lpstr>'Results Tracker'!yesno</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2018-07-16T11:50:45Z</cp:lastPrinted>
  <dcterms:created xsi:type="dcterms:W3CDTF">2010-11-30T14:15:01Z</dcterms:created>
  <dcterms:modified xsi:type="dcterms:W3CDTF">2022-04-21T21:56:08Z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94c446a3-0938-418a-80fd-bdbd5166d4da,3;94c446a3-0938-418a-80fd-bdbd5166d4da,3;94c446a3-0938-418a-80fd-bdbd5166d4da,3;94c446a3-0938-418a-80fd-bdbd5166d4da,3;94c446a3-0938-418a-80fd-bdbd5166d4da,3;94c446a3-0938-418a-80fd-bdbd5166d4da,3;94c446a3-0938-418a-80</vt:lpwstr>
  </property>
</Properties>
</file>